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701"/>
  <workbookPr defaultThemeVersion="124226"/>
  <mc:AlternateContent xmlns:mc="http://schemas.openxmlformats.org/markup-compatibility/2006">
    <mc:Choice Requires="x15">
      <x15ac:absPath xmlns:x15ac="http://schemas.microsoft.com/office/spreadsheetml/2010/11/ac" url="\\dbe\Данные для инвест. программы\Отчет по ИП-24г\Отчет по формам 320\2 квартал\Подтверждающие документы\СЭС\Инвестпаспорта\1.Пасп. L_ 20240113 Замена тр-в\"/>
    </mc:Choice>
  </mc:AlternateContent>
  <xr:revisionPtr revIDLastSave="0" documentId="13_ncr:1_{A0379E3B-FFDC-4790-9B2D-9782A229C50B}" xr6:coauthVersionLast="47" xr6:coauthVersionMax="47" xr10:uidLastSave="{00000000-0000-0000-0000-000000000000}"/>
  <bookViews>
    <workbookView xWindow="-28920" yWindow="-120" windowWidth="29040" windowHeight="15840" tabRatio="950" firstSheet="2" activeTab="5" xr2:uid="{00000000-000D-0000-FFFF-FFFF00000000}"/>
  </bookViews>
  <sheets>
    <sheet name="1. паспорт местоположение" sheetId="7" r:id="rId1"/>
    <sheet name="2. паспорт  ТП" sheetId="12" state="hidden" r:id="rId2"/>
    <sheet name="2.Паспорт ТП" sheetId="24" r:id="rId3"/>
    <sheet name="3.1. паспорт Техсостояние ПС" sheetId="13" r:id="rId4"/>
    <sheet name="3.2 паспорт Техсостояние ЛЭП" sheetId="14" state="hidden" r:id="rId5"/>
    <sheet name="3.3 паспорт описание" sheetId="6" r:id="rId6"/>
    <sheet name="3.4. Паспорт надежность" sheetId="17" state="hidden" r:id="rId7"/>
    <sheet name="4. паспортбюджет" sheetId="10" r:id="rId8"/>
    <sheet name="5. анализ эконом эфф" sheetId="19" r:id="rId9"/>
    <sheet name="6.1. Паспорт сетевой график" sheetId="16" r:id="rId10"/>
    <sheet name="6.2. Паспорт фин осв ввод" sheetId="15" r:id="rId11"/>
    <sheet name="7. Паспорт отчет о закупке" sheetId="5" r:id="rId12"/>
    <sheet name="8. Общие сведения" sheetId="22" r:id="rId13"/>
    <sheet name="ЛСР" sheetId="23" r:id="rId14"/>
    <sheet name="Схема" sheetId="25" r:id="rId15"/>
  </sheets>
  <externalReferences>
    <externalReference r:id="rId16"/>
    <externalReference r:id="rId17"/>
  </externalReferences>
  <definedNames>
    <definedName name="_xlnm.Print_Titles" localSheetId="0">'1. паспорт местоположение'!$21:$21</definedName>
    <definedName name="_xlnm.Print_Titles" localSheetId="1">'2. паспорт  ТП'!$21:$21</definedName>
    <definedName name="_xlnm.Print_Titles" localSheetId="5">'3.3 паспорт описание'!$21:$21</definedName>
    <definedName name="_xlnm.Print_Titles" localSheetId="7">'4. паспортбюджет'!$21:$21</definedName>
    <definedName name="_xlnm.Print_Area" localSheetId="0">'1. паспорт местоположение'!$A$1:$C$46</definedName>
    <definedName name="_xlnm.Print_Area" localSheetId="1">'2. паспорт  ТП'!$A$1:$S$22</definedName>
    <definedName name="_xlnm.Print_Area" localSheetId="3">'3.1. паспорт Техсостояние ПС'!$A$2:$T$42</definedName>
    <definedName name="_xlnm.Print_Area" localSheetId="4">'3.2 паспорт Техсостояние ЛЭП'!$A$1:$AA$25</definedName>
    <definedName name="_xlnm.Print_Area" localSheetId="5">'3.3 паспорт описание'!$A$1:$C$30</definedName>
    <definedName name="_xlnm.Print_Area" localSheetId="6">'3.4. Паспорт надежность'!$A$1:$Z$33</definedName>
    <definedName name="_xlnm.Print_Area" localSheetId="7">'4. паспортбюджет'!$A$1:$O$22</definedName>
    <definedName name="_xlnm.Print_Area" localSheetId="9">'6.1. Паспорт сетевой график'!$A$1:$L$54</definedName>
    <definedName name="_xlnm.Print_Area" localSheetId="10">'6.2. Паспорт фин осв ввод'!$A$1:$M$64</definedName>
    <definedName name="_xlnm.Print_Area" localSheetId="11">'7. Паспорт отчет о закупке'!$A$1:$AV$28</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T26" i="5" l="1"/>
  <c r="C29" i="6"/>
  <c r="A9" i="6"/>
  <c r="N26" i="5"/>
  <c r="C25" i="13" l="1"/>
  <c r="R26" i="5"/>
  <c r="K24" i="15"/>
  <c r="I33" i="15"/>
  <c r="K33" i="15" s="1"/>
  <c r="I30" i="15"/>
  <c r="K30" i="15" s="1"/>
  <c r="I27" i="15"/>
  <c r="K27" i="15" s="1"/>
  <c r="C33" i="15"/>
  <c r="C30" i="15" s="1"/>
  <c r="D33" i="15" l="1"/>
  <c r="S26" i="5"/>
  <c r="A9" i="22"/>
  <c r="A9" i="5"/>
  <c r="A8" i="15"/>
  <c r="A9" i="16"/>
  <c r="A9" i="19"/>
  <c r="A9" i="10"/>
  <c r="A10" i="13"/>
  <c r="F25" i="13"/>
  <c r="D25" i="13"/>
  <c r="A14" i="24"/>
  <c r="A11" i="24"/>
  <c r="A8" i="24"/>
  <c r="A4" i="24"/>
  <c r="S3" i="24"/>
  <c r="K25" i="13" l="1"/>
  <c r="G25" i="13"/>
  <c r="E25" i="13"/>
  <c r="H25" i="13"/>
  <c r="B27" i="22" l="1"/>
  <c r="C27" i="15"/>
  <c r="C24" i="15" s="1"/>
  <c r="C52" i="15" l="1"/>
  <c r="C25" i="6" l="1"/>
  <c r="D30" i="15" l="1"/>
  <c r="D52" i="15" s="1"/>
  <c r="D27" i="15" l="1"/>
  <c r="D24" i="15" s="1"/>
  <c r="AK25" i="19"/>
  <c r="J64" i="15" l="1"/>
  <c r="H64" i="15"/>
  <c r="J63" i="15"/>
  <c r="H63" i="15"/>
  <c r="J62" i="15"/>
  <c r="H62" i="15"/>
  <c r="J61" i="15"/>
  <c r="H61" i="15"/>
  <c r="J60" i="15"/>
  <c r="H60" i="15"/>
  <c r="J59" i="15"/>
  <c r="H59" i="15"/>
  <c r="J58" i="15"/>
  <c r="H58" i="15"/>
  <c r="J57" i="15"/>
  <c r="H57" i="15"/>
  <c r="J56" i="15"/>
  <c r="H56" i="15"/>
  <c r="J55" i="15"/>
  <c r="H55" i="15"/>
  <c r="J54" i="15"/>
  <c r="H54" i="15"/>
  <c r="J53" i="15"/>
  <c r="H53" i="15"/>
  <c r="J52" i="15"/>
  <c r="H52" i="15"/>
  <c r="J51" i="15"/>
  <c r="H51" i="15"/>
  <c r="J50" i="15"/>
  <c r="H50" i="15"/>
  <c r="J49" i="15"/>
  <c r="H49" i="15"/>
  <c r="J48" i="15"/>
  <c r="H48" i="15"/>
  <c r="J47" i="15"/>
  <c r="H47" i="15"/>
  <c r="J46" i="15"/>
  <c r="H46" i="15"/>
  <c r="J45" i="15"/>
  <c r="H45" i="15"/>
  <c r="J44" i="15"/>
  <c r="H44" i="15"/>
  <c r="J43" i="15"/>
  <c r="H43" i="15"/>
  <c r="J42" i="15"/>
  <c r="H42" i="15"/>
  <c r="J41" i="15"/>
  <c r="H41" i="15"/>
  <c r="J40" i="15"/>
  <c r="H40" i="15"/>
  <c r="J39" i="15"/>
  <c r="H39" i="15"/>
  <c r="J38" i="15"/>
  <c r="H38" i="15"/>
  <c r="J37" i="15"/>
  <c r="H37" i="15"/>
  <c r="J36" i="15"/>
  <c r="H36" i="15"/>
  <c r="J35" i="15"/>
  <c r="H35" i="15"/>
  <c r="J34" i="15"/>
  <c r="H34" i="15"/>
  <c r="J33" i="15"/>
  <c r="H33" i="15"/>
  <c r="J32" i="15"/>
  <c r="H32" i="15"/>
  <c r="J31" i="15"/>
  <c r="H31" i="15"/>
  <c r="J29" i="15"/>
  <c r="H29" i="15"/>
  <c r="J28" i="15"/>
  <c r="H28" i="15"/>
  <c r="J27" i="15"/>
  <c r="H27" i="15"/>
  <c r="J26" i="15"/>
  <c r="H26" i="15"/>
  <c r="J25" i="15"/>
  <c r="H25" i="15"/>
  <c r="J24" i="15"/>
  <c r="H24" i="15"/>
  <c r="M64" i="15" l="1"/>
  <c r="M63" i="15"/>
  <c r="M62" i="15"/>
  <c r="M61" i="15"/>
  <c r="M60" i="15"/>
  <c r="M59" i="15"/>
  <c r="M58" i="15"/>
  <c r="M57" i="15"/>
  <c r="M56" i="15"/>
  <c r="M55" i="15"/>
  <c r="M54" i="15"/>
  <c r="M53" i="15"/>
  <c r="M52" i="15"/>
  <c r="M51" i="15"/>
  <c r="M50" i="15"/>
  <c r="M49" i="15"/>
  <c r="M48" i="15"/>
  <c r="M47" i="15"/>
  <c r="M46" i="15"/>
  <c r="M45" i="15"/>
  <c r="M44" i="15"/>
  <c r="M43" i="15"/>
  <c r="M42" i="15"/>
  <c r="M41" i="15"/>
  <c r="M40" i="15"/>
  <c r="M39" i="15"/>
  <c r="M38" i="15"/>
  <c r="M37" i="15"/>
  <c r="M36" i="15"/>
  <c r="M35" i="15"/>
  <c r="M34" i="15"/>
  <c r="M33" i="15"/>
  <c r="M32" i="15"/>
  <c r="M31" i="15"/>
  <c r="M29" i="15"/>
  <c r="M28" i="15"/>
  <c r="M27" i="15"/>
  <c r="M26" i="15"/>
  <c r="M25" i="15"/>
  <c r="M24" i="15"/>
  <c r="L64" i="15"/>
  <c r="L63" i="15"/>
  <c r="L62" i="15"/>
  <c r="L61" i="15"/>
  <c r="L60" i="15"/>
  <c r="L59" i="15"/>
  <c r="L58" i="15"/>
  <c r="L57" i="15"/>
  <c r="L56" i="15"/>
  <c r="L55" i="15"/>
  <c r="L54" i="15"/>
  <c r="L53" i="15"/>
  <c r="L52" i="15"/>
  <c r="L51" i="15"/>
  <c r="L50" i="15"/>
  <c r="L49" i="15"/>
  <c r="L48" i="15"/>
  <c r="L47" i="15"/>
  <c r="L46" i="15"/>
  <c r="L45" i="15"/>
  <c r="L44" i="15"/>
  <c r="L43" i="15"/>
  <c r="L42" i="15"/>
  <c r="L41" i="15"/>
  <c r="L40" i="15"/>
  <c r="L39" i="15"/>
  <c r="L38" i="15"/>
  <c r="L37" i="15"/>
  <c r="L36" i="15"/>
  <c r="L35" i="15"/>
  <c r="L34" i="15"/>
  <c r="L33" i="15"/>
  <c r="L32" i="15"/>
  <c r="L31" i="15"/>
  <c r="L29" i="15"/>
  <c r="L28" i="15"/>
  <c r="L27" i="15"/>
  <c r="L26" i="15"/>
  <c r="L25" i="15"/>
  <c r="L24" i="15"/>
  <c r="C23" i="7" l="1"/>
  <c r="A15" i="22"/>
  <c r="B21" i="22" s="1"/>
  <c r="A15" i="5"/>
  <c r="A14" i="15"/>
  <c r="A15" i="16"/>
  <c r="A15" i="19"/>
  <c r="A15" i="10"/>
  <c r="A14" i="17"/>
  <c r="A15" i="6"/>
  <c r="C22" i="6" s="1"/>
  <c r="E15" i="14"/>
  <c r="A16" i="13"/>
  <c r="A14" i="12"/>
  <c r="A12" i="22"/>
  <c r="A12" i="5"/>
  <c r="A11" i="15"/>
  <c r="A12" i="16"/>
  <c r="A12" i="19"/>
  <c r="A12" i="10"/>
  <c r="A11" i="17"/>
  <c r="A12" i="6"/>
  <c r="E12" i="14"/>
  <c r="A13" i="13"/>
  <c r="A11" i="12"/>
  <c r="A5" i="22"/>
  <c r="A5" i="5"/>
  <c r="A4" i="15"/>
  <c r="A5" i="16"/>
  <c r="A5" i="19"/>
  <c r="A5" i="10"/>
  <c r="A4" i="17"/>
  <c r="A5" i="6"/>
  <c r="A5" i="14"/>
  <c r="A6" i="13"/>
  <c r="A4" i="12"/>
  <c r="J30" i="15" l="1"/>
  <c r="M30" i="15"/>
  <c r="H30" i="15"/>
  <c r="L30" i="15"/>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<sst xmlns="http://schemas.openxmlformats.org/spreadsheetml/2006/main" count="1521" uniqueCount="730">
  <si>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</si>
  <si>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</si>
  <si>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</si>
  <si>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</si>
  <si>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</si>
  <si>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</si>
  <si>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</si>
  <si>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</si>
  <si>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</si>
  <si>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</si>
  <si>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</si>
  <si>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</si>
  <si>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</si>
  <si>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</si>
  <si>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</si>
  <si>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</si>
  <si>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</si>
  <si>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</si>
  <si>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</si>
  <si>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</si>
  <si>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</si>
  <si>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</si>
  <si>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</si>
  <si>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</si>
  <si>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</si>
  <si>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</si>
  <si>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</si>
  <si>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</si>
  <si>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</si>
  <si>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</si>
  <si>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</si>
  <si>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</si>
  <si>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</si>
  <si>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</si>
  <si>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</si>
  <si>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</si>
  <si>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</si>
  <si>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</si>
  <si>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</si>
  <si>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</si>
  <si>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</si>
  <si>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</si>
  <si>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</si>
  <si>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</si>
  <si>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</si>
  <si>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</si>
  <si>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</si>
  <si>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</si>
  <si>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</si>
  <si>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</si>
  <si>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</si>
  <si>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</si>
  <si>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</si>
  <si>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</si>
  <si>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</si>
  <si>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</si>
  <si>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</si>
  <si>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</si>
  <si>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</si>
  <si>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</si>
  <si>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</si>
  <si>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</si>
  <si>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</si>
  <si>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</si>
  <si>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</si>
  <si>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</si>
  <si>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</si>
  <si>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</si>
  <si>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</si>
  <si>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</si>
  <si>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</si>
  <si>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</si>
  <si>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</si>
  <si>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</si>
  <si>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</si>
  <si>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</si>
  <si>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</si>
  <si>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</si>
  <si>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</si>
  <si>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</si>
  <si>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</si>
  <si>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</si>
  <si>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</si>
  <si>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</si>
  <si>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</si>
  <si>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</si>
  <si>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</si>
  <si>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</si>
  <si>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</si>
  <si>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</si>
  <si>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</si>
  <si>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</si>
  <si>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</si>
  <si>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</si>
  <si>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</si>
  <si>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</si>
  <si>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</si>
  <si>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</si>
  <si>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</si>
  <si>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</si>
  <si>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</si>
  <si>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</si>
  <si>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</si>
  <si>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</si>
  <si>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</si>
  <si>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</si>
  <si>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</si>
  <si>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</si>
  <si>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</si>
  <si>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</si>
  <si>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</si>
  <si>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</si>
  <si>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</si>
  <si>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</si>
  <si>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</si>
  <si>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</si>
  <si>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</si>
  <si>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</si>
  <si>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</si>
  <si>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</si>
  <si>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</si>
  <si>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</si>
  <si>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</si>
  <si>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</si>
  <si>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</si>
  <si>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</si>
  <si>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</si>
  <si>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</si>
  <si>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</si>
  <si>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</si>
  <si>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</si>
  <si>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</si>
  <si>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</si>
  <si>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</si>
  <si>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</si>
  <si>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</si>
  <si>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</si>
  <si>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</si>
  <si>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</si>
  <si>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</si>
  <si>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</si>
  <si>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</si>
  <si>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</si>
  <si>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</si>
  <si>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</si>
  <si>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</si>
  <si>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</si>
  <si>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</si>
  <si>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</si>
  <si>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</si>
  <si>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</si>
  <si>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</si>
  <si>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</si>
  <si>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</si>
  <si>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</si>
  <si>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</si>
  <si>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</si>
  <si>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</si>
  <si>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</si>
  <si>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</si>
  <si>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</si>
  <si>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</si>
  <si>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</si>
  <si>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</si>
  <si>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</si>
  <si>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</si>
  <si>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</si>
  <si>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</si>
  <si>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</si>
  <si>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</si>
  <si>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</si>
  <si>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</si>
  <si>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</si>
  <si>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</si>
  <si>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</si>
  <si>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</si>
  <si>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</si>
  <si>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</si>
  <si>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</si>
  <si>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</si>
  <si>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</si>
  <si>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</si>
  <si>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</si>
  <si>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</si>
  <si>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</si>
  <si>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</si>
  <si>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</si>
  <si>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</si>
  <si>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</si>
  <si>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</si>
  <si>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</si>
  <si>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</si>
  <si>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</si>
  <si>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</si>
  <si>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</si>
  <si>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</si>
  <si>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</si>
  <si>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</si>
  <si>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</si>
  <si>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</si>
  <si>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</si>
  <si>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</si>
  <si>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</si>
  <si>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</si>
  <si>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</si>
  <si>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</si>
  <si>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</si>
  <si>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</si>
  <si>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</si>
  <si>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</si>
  <si>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</si>
  <si>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</si>
  <si>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</si>
  <si>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</si>
  <si>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</si>
  <si>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</si>
  <si>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</si>
  <si>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</si>
  <si>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</si>
  <si>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</si>
  <si>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</si>
  <si>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</si>
  <si>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</si>
  <si>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</si>
  <si>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</si>
  <si>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</si>
  <si>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</si>
  <si>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</si>
  <si>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</si>
  <si>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</si>
  <si>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</si>
  <si>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</si>
  <si>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</si>
  <si>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</si>
  <si>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</si>
  <si>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</si>
  <si>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</si>
  <si>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</si>
  <si>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</si>
  <si>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</si>
  <si>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</si>
  <si>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</si>
  <si>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</si>
  <si>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</si>
  <si>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</si>
  <si>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</si>
  <si>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</si>
  <si>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</si>
  <si>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</si>
  <si>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</si>
  <si>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</si>
  <si>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</si>
  <si>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</si>
  <si>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</si>
  <si>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</si>
  <si>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</si>
  <si>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</si>
  <si>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</si>
  <si>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</si>
  <si>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</si>
  <si>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</si>
  <si>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</si>
  <si>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</si>
  <si>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</si>
  <si>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</si>
  <si>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</si>
  <si>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</si>
  <si>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</si>
  <si>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</si>
  <si>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</si>
  <si>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</si>
  <si>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</si>
  <si>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</si>
  <si>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</si>
  <si>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</si>
  <si>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</si>
  <si>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</si>
  <si>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</si>
  <si>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</si>
  <si>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</si>
  <si>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</si>
  <si>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</si>
  <si>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</si>
  <si>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</si>
  <si>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</si>
  <si>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</si>
  <si>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</si>
  <si>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</si>
  <si>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</si>
  <si>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</si>
  <si>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</si>
  <si>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</si>
  <si>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</si>
  <si>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</si>
  <si>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</si>
  <si>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</si>
  <si>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</si>
  <si>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</si>
  <si>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</si>
  <si>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</si>
  <si>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</si>
  <si>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</si>
  <si>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</si>
  <si>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</si>
  <si>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</si>
  <si>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</si>
  <si>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</si>
  <si>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</si>
  <si>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</si>
  <si>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</si>
  <si>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</si>
  <si>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</si>
  <si>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</si>
  <si>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</si>
  <si>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</si>
  <si>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</si>
  <si>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</si>
  <si>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</si>
  <si>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</si>
  <si>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</si>
  <si>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</si>
  <si>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</si>
  <si>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</si>
  <si>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</si>
  <si>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</si>
  <si>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</si>
  <si>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</si>
  <si>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</si>
  <si>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</si>
  <si>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</si>
  <si>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</si>
  <si>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</si>
  <si>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</si>
  <si>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</si>
  <si>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</si>
  <si>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</si>
  <si>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</si>
  <si>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</si>
  <si>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</si>
  <si>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</si>
  <si>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</si>
  <si>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</si>
  <si>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</si>
  <si>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</si>
  <si>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</si>
  <si>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</si>
  <si>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</si>
  <si>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</si>
  <si>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</si>
  <si>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</si>
  <si>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</si>
  <si>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</si>
  <si>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</si>
  <si>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</si>
  <si>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</si>
  <si>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</si>
  <si>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</si>
  <si>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</si>
  <si>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</si>
  <si>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</si>
  <si>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</si>
  <si>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</si>
  <si>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</si>
  <si>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</si>
  <si>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</si>
  <si>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</si>
  <si>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</si>
  <si>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</si>
  <si>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</si>
  <si>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</si>
  <si>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</si>
  <si>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</si>
  <si>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</si>
  <si>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</si>
  <si>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</si>
  <si>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</si>
  <si>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</si>
  <si>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</si>
  <si>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</si>
  <si>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</si>
  <si>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</si>
  <si>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</si>
  <si>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</si>
  <si>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</si>
  <si>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</si>
  <si>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</si>
  <si>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</si>
  <si>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</si>
  <si>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</si>
  <si>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</si>
  <si>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</si>
  <si>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</si>
  <si>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</si>
  <si>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</si>
  <si>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</si>
  <si>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</si>
  <si>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</si>
  <si>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</si>
  <si>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</si>
  <si>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</si>
  <si>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</si>
  <si>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</si>
  <si>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</si>
  <si>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</si>
  <si>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</si>
  <si>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</si>
  <si>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</si>
  <si>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</si>
  <si>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</si>
  <si>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</si>
  <si>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</si>
  <si>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</si>
  <si>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</si>
  <si>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</si>
  <si>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</si>
  <si>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</si>
  <si>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</si>
  <si>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</si>
  <si>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</si>
  <si>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</si>
  <si>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</si>
  <si>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</si>
  <si>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</si>
  <si>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</si>
  <si>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</si>
  <si>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</si>
  <si>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</si>
  <si>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</si>
  <si>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</si>
  <si>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</si>
  <si>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</si>
  <si>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</si>
  <si>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</si>
  <si>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</si>
  <si>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</si>
  <si>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</si>
  <si>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</si>
  <si>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</si>
  <si>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</si>
  <si>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</si>
  <si>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</si>
  <si>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</si>
  <si>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</si>
  <si>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</si>
  <si>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</si>
  <si>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</si>
  <si>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</si>
  <si>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</si>
  <si>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</si>
  <si>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</si>
  <si>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</si>
  <si>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</si>
  <si>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</si>
  <si>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</si>
  <si>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</si>
  <si>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</si>
  <si>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</si>
  <si>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</si>
  <si>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</si>
  <si>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</si>
  <si>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</si>
  <si>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</si>
  <si>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</si>
  <si>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</si>
  <si>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</si>
  <si>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</si>
  <si>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</si>
  <si>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</si>
  <si>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</si>
  <si>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</si>
  <si>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</si>
  <si>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</si>
  <si>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</si>
  <si>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</si>
  <si>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</si>
  <si>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</si>
  <si>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</si>
  <si>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</si>
  <si>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</si>
  <si>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</si>
  <si>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</si>
  <si>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</si>
  <si>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</si>
  <si>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</si>
  <si>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</si>
  <si>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</si>
  <si>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</si>
  <si>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</si>
  <si>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</si>
  <si>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</si>
  <si>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</si>
  <si>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</si>
  <si>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</si>
  <si>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</si>
  <si>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</si>
  <si>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</si>
  <si>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</si>
  <si>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</si>
  <si>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</si>
  <si>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</si>
  <si>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</si>
  <si>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</si>
  <si>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</si>
  <si>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</si>
  <si>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</si>
  <si>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</si>
  <si>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</si>
  <si>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</si>
  <si>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</si>
  <si>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</si>
  <si>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</si>
  <si>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</si>
  <si>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</si>
  <si>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</si>
  <si>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</si>
  <si>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</si>
  <si>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</si>
  <si>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</si>
  <si>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</si>
  <si>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</si>
  <si>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</si>
  <si>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</si>
  <si>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</si>
  <si>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</si>
  <si>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</si>
  <si>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</si>
  <si>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</si>
  <si>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</si>
  <si>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</si>
  <si>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</si>
  <si>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</si>
  <si>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</si>
  <si>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</si>
  <si>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</si>
  <si>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</si>
  <si>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</si>
  <si>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</si>
  <si>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</si>
  <si>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</si>
  <si>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</si>
  <si>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</si>
  <si>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</si>
  <si>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</si>
  <si>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xml:space="preserve"> не требуется</t>
  </si>
  <si>
    <t>местное значение</t>
  </si>
  <si>
    <t>нд</t>
  </si>
  <si>
    <t>Сметная стоимость проекта в ценах 2017года с НДС, млн. руб.</t>
  </si>
  <si>
    <t>Описание состава объектов инвестиционной деятельности их количества и характеристик в отношении каждого такого объекта</t>
  </si>
  <si>
    <t>Общая стоимость объекта, млн. руб. без НДС</t>
  </si>
  <si>
    <t>Прочие расходы, млн. руб. без НДС на объект</t>
  </si>
  <si>
    <t>реконструкция</t>
  </si>
  <si>
    <t>Цели</t>
  </si>
  <si>
    <t>Локально-сметный расчет</t>
  </si>
  <si>
    <t>МУП "Нефтекамское межрайонное предприятие электрических сетей РБ" ГО г.Нефтекамск.</t>
  </si>
  <si>
    <t>1.2.1.1 Реконструкция трансформаторных и иных подстанций, всего, в том числе:</t>
  </si>
  <si>
    <t>ГО г.Нефтекамск</t>
  </si>
  <si>
    <t>имеется</t>
  </si>
  <si>
    <t>Повышение надежности электроснабжения.</t>
  </si>
  <si>
    <t>ТСО</t>
  </si>
  <si>
    <t>РБ, ГО г.Нефтекамск</t>
  </si>
  <si>
    <t>www.zakupki.gov.ru</t>
  </si>
  <si>
    <t>Трансформатор</t>
  </si>
  <si>
    <t>Маниторинг цен</t>
  </si>
  <si>
    <t>1шт</t>
  </si>
  <si>
    <t>Общий объем финансирования капитальных вложений по инвестиционному проекту за период реализации инвестиционной программы (без НДС)</t>
  </si>
  <si>
    <t>Общий объем освоения капитальных вложений по инвестиционному проекту за период реализации инвестиционной программы (без НДС)</t>
  </si>
  <si>
    <t>ГУП"РЭС"РБ ГО г.Нефтекамск</t>
  </si>
  <si>
    <t>Республика Башкортостан</t>
  </si>
  <si>
    <t>Всего</t>
  </si>
  <si>
    <t>-</t>
  </si>
  <si>
    <t>Увеличение надежности.</t>
  </si>
  <si>
    <t>С</t>
  </si>
  <si>
    <t>Протокол обследования ЭТЛ</t>
  </si>
  <si>
    <t>не соответствие ПТЭЭП,замена</t>
  </si>
  <si>
    <t>II</t>
  </si>
  <si>
    <t>УТВЕРЖДАЮ:</t>
  </si>
  <si>
    <t/>
  </si>
  <si>
    <t>Наименование программного продукта</t>
  </si>
  <si>
    <t xml:space="preserve">Наименование редакции сметных нормативов  </t>
  </si>
  <si>
    <t>Реквизиты письма Минстроя России об индексах изменения сметной стоимости строительства, включаемые в федеральный реестр сметных нормативов и размещаемые в федеральной государственной информационной системе ценообразования в строительстве, подготовленного  в соответствии  пунктом 85 Методики  расчета индексов изменения  сметной стоимости строительства, утвержденной  приказом Министерства строительства и жилищно-коммунального хозяйства Российской Федерации от 5 июня 2019 г. № 326/пр¹</t>
  </si>
  <si>
    <t xml:space="preserve">Наименование субъекта Российской Федерации </t>
  </si>
  <si>
    <t xml:space="preserve">Наименование зоны субъекта Российской Федерации </t>
  </si>
  <si>
    <t>(наименование стройки)</t>
  </si>
  <si>
    <t>(наименование объекта капитального строительства)</t>
  </si>
  <si>
    <t xml:space="preserve"> (наименование работ и затрат)</t>
  </si>
  <si>
    <t xml:space="preserve">Составлен </t>
  </si>
  <si>
    <t>методом</t>
  </si>
  <si>
    <t>Основание</t>
  </si>
  <si>
    <t>(проектная и (или) иная техническая документация)</t>
  </si>
  <si>
    <t xml:space="preserve">Сметная стоимость </t>
  </si>
  <si>
    <t>тыс.руб.</t>
  </si>
  <si>
    <t>в том числе:</t>
  </si>
  <si>
    <t>строительных работ</t>
  </si>
  <si>
    <t>Средства на оплату труда рабочих</t>
  </si>
  <si>
    <t>монтажных работ</t>
  </si>
  <si>
    <t>Нормативные затраты труда рабочих</t>
  </si>
  <si>
    <t>оборудования</t>
  </si>
  <si>
    <t>Нормативные затраты труда машинистов</t>
  </si>
  <si>
    <t>прочих затрат</t>
  </si>
  <si>
    <t>№ п/п</t>
  </si>
  <si>
    <t>Обоснование</t>
  </si>
  <si>
    <t>Наименование работ и затрат</t>
  </si>
  <si>
    <t>Единица измерения</t>
  </si>
  <si>
    <t>коэффициенты</t>
  </si>
  <si>
    <t>всего с учетом коэффициентов</t>
  </si>
  <si>
    <t>шт</t>
  </si>
  <si>
    <t>ЭМ</t>
  </si>
  <si>
    <t>М</t>
  </si>
  <si>
    <t>чел.-ч</t>
  </si>
  <si>
    <t>%</t>
  </si>
  <si>
    <t>Всего по позиции</t>
  </si>
  <si>
    <t>3
О</t>
  </si>
  <si>
    <t>ФСЭМ-91.11.02-031</t>
  </si>
  <si>
    <t>маш.-ч</t>
  </si>
  <si>
    <t>Итоги по смете:</t>
  </si>
  <si>
    <t xml:space="preserve">     Строительные работы</t>
  </si>
  <si>
    <t xml:space="preserve">     Монтажные работы</t>
  </si>
  <si>
    <t xml:space="preserve">     Оборудование</t>
  </si>
  <si>
    <t xml:space="preserve">     Прочие затраты</t>
  </si>
  <si>
    <t>Составил:</t>
  </si>
  <si>
    <t>инженер ПТО ПО СЭС ГУП "РЭС" РБ                                                                                                                                                           Муратова Н.Г.</t>
  </si>
  <si>
    <t>[должность, подпись (инициалы, фамилия)]</t>
  </si>
  <si>
    <t>Проверил:</t>
  </si>
  <si>
    <t>начальник ПТО ПО СЭС ГУП "РЭС" РБ                                                                                                                                                               Мусин С.Р.</t>
  </si>
  <si>
    <t>² Под прочими затратами понимаются затраты, учитываемые в соответствии с пунктом 184 Методики.</t>
  </si>
  <si>
    <t>³ Под прочими работами понимаются затраты, учитываемые в соответствии с пунктами 122-128 Методики.</t>
  </si>
  <si>
    <t xml:space="preserve">ПО "Северные электрические сети" ГУП "РЭС"РБ  </t>
  </si>
  <si>
    <t>L_ 2024011310</t>
  </si>
  <si>
    <t>ПО "СЭС" ГУП "РЭС" РБ</t>
  </si>
  <si>
    <t>Реконструкция ТП-8004, замена     Т-1   1988г.в. № 852В1531 кол-ве  1шт ТМ-160 на ТМГ-250 .(0)</t>
  </si>
  <si>
    <t>ТП-8004 Т1</t>
  </si>
  <si>
    <t>1 этап: 2024г. - Организация конкурсных процедур, подведение итогов на проведение проектных и строительно-монтажных работ (в комплексе);
2 этап: 2024 г. - Заключение Договора с победителем на проведение проектных и строительно-монтажных работ (в комплексе);
3 этап: 2024г. - Проектные работы;
4 этап: 2024г. - Строительно-монтажные работы;
5 этап: 2024г. - Пуско-наладочные работы;
6 этап: 2024г. - Ввод в эксплуатацию.</t>
  </si>
  <si>
    <t>2024</t>
  </si>
  <si>
    <t>Год раскрытия информации: 2024 год</t>
  </si>
  <si>
    <t>2024 год</t>
  </si>
  <si>
    <t>0,250</t>
  </si>
  <si>
    <t>ТМГ-250</t>
  </si>
  <si>
    <t>ПО" СЭС" ГУП"РЭС"РБ ГО г.Нефтекамск</t>
  </si>
  <si>
    <t>ПО "СЭС" ГУП"РЭС" РБ ГО г.Нефтекамск</t>
  </si>
  <si>
    <t>2 квартал 2024г</t>
  </si>
  <si>
    <t>Приложение № 3</t>
  </si>
  <si>
    <t>Утверждено приказом № 421 от 4 августа 2020 г. Минстроя РФ в редакции приказа № 557 от 7 июля 2022 г.</t>
  </si>
  <si>
    <t>Директор ПО СЭС ГУП "РЭС" РБ</t>
  </si>
  <si>
    <t>И.И.Гарифуллин</t>
  </si>
  <si>
    <t>"____" ________________ 2024 года</t>
  </si>
  <si>
    <t xml:space="preserve">Реквизиты приказа  Минстроя России  об утверждении дополнений и изменений к сметным нормативам </t>
  </si>
  <si>
    <t xml:space="preserve">Реквизиты нормативного  правового  акта  об утверждении оплаты труда, утверждаемый  в соответствии с пунктом 22(1) Правилами мониторинга цен, утвержденными постановлением Правительства Российской Федерации от 23 декабря 2016 г. № 1452 </t>
  </si>
  <si>
    <t xml:space="preserve">Обоснование принятых текущих цен на строительные ресурсы </t>
  </si>
  <si>
    <t>ЛОКАЛЬНЫЙ СМЕТНЫЙ РАСЧЕТ (СМЕТА) № L_ 2024011310</t>
  </si>
  <si>
    <t>ресурсно-индексным</t>
  </si>
  <si>
    <t xml:space="preserve">Составлен(а) в текущем уровне цен </t>
  </si>
  <si>
    <t>Средства на оплату труда машинистов</t>
  </si>
  <si>
    <t>чел.-ч.</t>
  </si>
  <si>
    <t>Сметная стоимость, руб.</t>
  </si>
  <si>
    <t>на единицу измерения</t>
  </si>
  <si>
    <t>на единицу измерения в базисном уровне цен</t>
  </si>
  <si>
    <t>индекс</t>
  </si>
  <si>
    <t>на единицу измерения в текущем уровне цен</t>
  </si>
  <si>
    <t>всего в текущем уровне цен</t>
  </si>
  <si>
    <t>Раздел 1. Новый раздел</t>
  </si>
  <si>
    <t>ГЭСНм08-01-062-01</t>
  </si>
  <si>
    <t>Трансформатор силовой, автотрансформатор или масляный реактор, масса: до 1 т</t>
  </si>
  <si>
    <t>Приказ от 08.08.2022 № 648/пр п.145 табл.3</t>
  </si>
  <si>
    <t>Демонтаж оборудования, не пригодного для дальнейшего использования (предназначено в лом), с разборкой и резкой на части ОЗП=0,5; ЭМ=0,5 к расх.; ЗПМ=0,5; МАТ=0 к расх.; ТЗ=0,5; ТЗМ=0,5</t>
  </si>
  <si>
    <t>ОТ(ЗТ)</t>
  </si>
  <si>
    <t>1-100-40</t>
  </si>
  <si>
    <t>Средний разряд работы 4,0</t>
  </si>
  <si>
    <t>ОТм(ЗТм)</t>
  </si>
  <si>
    <t>91.05.05-015</t>
  </si>
  <si>
    <t>Краны на автомобильном ходу, грузоподъемность 16 т</t>
  </si>
  <si>
    <t>маш.час</t>
  </si>
  <si>
    <t>4-100-060</t>
  </si>
  <si>
    <t xml:space="preserve">ОТм(Зтм) Средний разряд машинистов 6 </t>
  </si>
  <si>
    <t>91.14.02-001</t>
  </si>
  <si>
    <t>Автомобили бортовые, грузоподъемность до 5 т</t>
  </si>
  <si>
    <t>4-100-040</t>
  </si>
  <si>
    <t xml:space="preserve">ОТм(Зтм) Средний разряд машинистов 4 </t>
  </si>
  <si>
    <t>01.7.15.10-0053</t>
  </si>
  <si>
    <t>Скобы металлические</t>
  </si>
  <si>
    <t>кг</t>
  </si>
  <si>
    <t>25.1.01.04-0012</t>
  </si>
  <si>
    <t>Шпала из древесины хвойных пород, непропитанная, для железных дорог узкой колеи, тип II, длина 1200 мм</t>
  </si>
  <si>
    <t>Итого прямые затраты</t>
  </si>
  <si>
    <t>421/пр_2020_п.75_пп.а</t>
  </si>
  <si>
    <t xml:space="preserve">Вспомогательные ненормируемые материальные ресурсы </t>
  </si>
  <si>
    <t>Трансформатор силовой  ТМГ 250/6-0,4 Y-Zн-11 УХЛ1</t>
  </si>
  <si>
    <t>16-1</t>
  </si>
  <si>
    <t>Погрузка в автотранспортное средство: металлические конструкции весом до 3 т</t>
  </si>
  <si>
    <t>т</t>
  </si>
  <si>
    <t>16-2</t>
  </si>
  <si>
    <t>Разгрузка с автотранспортного средства: металлические конструкции весом до 3 т</t>
  </si>
  <si>
    <t>01-20-1-01-0005</t>
  </si>
  <si>
    <t>Перевозка грузов I класса автомобилями бортовыми грузоподъемностью до 20 т по дорогам с усовершенствованным (асфальтобетонным, цементобетонным, железобетонным, обработанным органическим вяжущим) дорожным покрытием на расстояние 5 км</t>
  </si>
  <si>
    <t>ГЭСНп01-02-002-01</t>
  </si>
  <si>
    <t>Трансформатор силовой трехфазный масляный двухобмоточный напряжением: до 11 кВ, мощностью до 0,32 МВА</t>
  </si>
  <si>
    <t>3-100-02</t>
  </si>
  <si>
    <t>Техник II категории</t>
  </si>
  <si>
    <t>3-200-01</t>
  </si>
  <si>
    <t>Инженер I категории</t>
  </si>
  <si>
    <t>Лаборатории передвижные измерительно-настроечные</t>
  </si>
  <si>
    <t xml:space="preserve">Лаборатории передвижные измерительно-настроечные </t>
  </si>
  <si>
    <t>8.1</t>
  </si>
  <si>
    <t>4-100-050</t>
  </si>
  <si>
    <t xml:space="preserve">ОТм(Зтм) Средний разряд машинистов 5 </t>
  </si>
  <si>
    <t xml:space="preserve">     Всего прямые затраты (справочно)</t>
  </si>
  <si>
    <t xml:space="preserve">     Всего ФОТ (справочно)</t>
  </si>
  <si>
    <t xml:space="preserve">     Всего накладные расходы (справочно)</t>
  </si>
  <si>
    <t>ВСЕГО по смете</t>
  </si>
  <si>
    <t>1. Зарегистрирован Министерством юстиции Российской Федерации 10 сентября 2019 г., регистрационный № 55869), с изменениями, внесенными приказом Министерства строительства и жилищно-коммунального хозяйства Российской Федерации от 20 февраля 2021 г. № 79/пр (зарегистрирован Министерством юстиции Российской Федерации 9 августа 2021 г., регистрационный № 64577)</t>
  </si>
  <si>
    <t>ГРАНД-Смета, версия 2024.1</t>
  </si>
  <si>
    <t>Приказ Минстроя России от 30.12.2021 № 1046/пр; Приказ Минстроя России от 04.08.2020 № 421/пр; Приказ Минстроя России от 21.12.2020 № 812/пр; Приказ Минстроя России от 11.12.2020 № 774/пр; Приказ Минстроя России от 02.08.2023 № 551/пр; Приказ Минстроя России от 14.11.2023 № 817/пр; Приказ Минстроя России от 16.02.2024 № 102/пр</t>
  </si>
  <si>
    <t>Приказ Минстроя России от 18 мая 2022 г. № 378/пр, Приказ Минстроя России от 26 августа 2022 г. № 703/пр, Приказ Минстроя России от 26 октября 2022 г. № 905/пр, Приказ Минстроя России от 27 декабря 2022 г. № 1133/пр, Приказ Минстроя России от 10 февраля 2023 г. № 84/пр, Приказ Минстроя России от 11.05.2023 №335/пр; Приказ Минстроя России от 07.07.2022 № 557/пр; Приказ Минстроя России от 02.09.2021 № 636/пр, Приказ Минстроя России от 26.07.2022 № 611/пр; Приказ Минстроя России от 22.04.2022 № 317/пр; Приказ Минстроя России от 02.08.2023 № 551/пр; Приказ Минстроя России от 14.11.2023 № 817/пр; Приказ Минстроя России от 16.02.2024 № 102/пр</t>
  </si>
  <si>
    <t>Письмо Минстроя России от 22.02.2024 № 10096-ИФ/09</t>
  </si>
  <si>
    <t>Приказ Министерства строительства и архитектуры Республики Башкортостан от 06.02.2023 № 47</t>
  </si>
  <si>
    <t>Копия Реконструкция ТП- , замена  Т-1   в. кол-ве  1шт ТМ-160 на ТМГ-250+</t>
  </si>
  <si>
    <t>01.01.2024</t>
  </si>
  <si>
    <t>Приказ от 08.08.2022 № 648/пр п.102 табл.1</t>
  </si>
  <si>
    <t>Коэффициент изменения массы оборудования: 0,30-0,40 ПЗ=0,7 (ОЗП=0,7; ЭМ=0,7 к расх.; ЗПМ=0,7; МАТ=0,7 к расх.; ТЗ=0,7; ТЗМ=0,7)</t>
  </si>
  <si>
    <t>ФОТ</t>
  </si>
  <si>
    <t>Пр/812-049.3-1</t>
  </si>
  <si>
    <t>НР Электротехнические установки на других объектах</t>
  </si>
  <si>
    <t>Пр/774-049.3</t>
  </si>
  <si>
    <t>СП Электротехнические установки на других объектах</t>
  </si>
  <si>
    <t>ТЦ_62.5.02.00_2_0276122831_22.12.2023_01</t>
  </si>
  <si>
    <t>Пр/812-083.0-1</t>
  </si>
  <si>
    <t>НР Пусконаладочные работы: 'вхолостую' - 80%, 'под нагрузкой' - 20%</t>
  </si>
  <si>
    <t>Пр/774-083.0</t>
  </si>
  <si>
    <t>СП Пусконаладочные работы: 'вхолостую' - 80%, 'под нагрузкой' - 20%</t>
  </si>
  <si>
    <t>выполнено</t>
  </si>
  <si>
    <t>Введен в эксплуатацию</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</si>
</sst>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р_._-;\-* #,##0.00_р_._-;_-* &quot;-&quot;??_р_._-;_-@_-"/>
    <numFmt numFmtId="165" formatCode="#,##0_ ;\-#,##0\ "/>
    <numFmt numFmtId="166" formatCode="_-* #,##0.00\ _р_._-;\-* #,##0.00\ _р_._-;_-* &quot;-&quot;??\ _р_._-;_-@_-"/>
    <numFmt numFmtId="167" formatCode="0.000"/>
    <numFmt numFmtId="168" formatCode="0.0"/>
  </numFmts>
  <fonts count="7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10"/>
      <name val="Helv"/>
    </font>
    <font>
      <b/>
      <u/>
      <sz val="12"/>
      <color theme="1"/>
      <name val="Times New Roman"/>
      <family val="1"/>
      <charset val="204"/>
    </font>
    <font>
      <u/>
      <sz val="9.35"/>
      <color theme="10"/>
      <name val="Calibri"/>
      <family val="2"/>
      <charset val="204"/>
    </font>
    <font>
      <sz val="11"/>
      <color rgb="FF000000"/>
      <name val="Calibri"/>
      <family val="2"/>
      <charset val="204"/>
    </font>
    <font>
      <sz val="8"/>
      <color rgb="FF000000"/>
      <name val="Times New Roman"/>
      <family val="1"/>
      <charset val="204"/>
    </font>
    <font>
      <sz val="11"/>
      <color rgb="FF000000"/>
      <name val="Times New Roman"/>
      <family val="1"/>
      <charset val="204"/>
    </font>
    <font>
      <b/>
      <sz val="8"/>
      <color rgb="FF000000"/>
      <name val="Times New Roman"/>
      <family val="1"/>
      <charset val="204"/>
    </font>
    <font>
      <sz val="8"/>
      <name val="Times New Roman"/>
      <family val="1"/>
      <charset val="204"/>
    </font>
    <font>
      <b/>
      <sz val="8"/>
      <name val="Times New Roman"/>
      <family val="1"/>
      <charset val="204"/>
    </font>
    <font>
      <sz val="8"/>
      <color rgb="FFFFFFFF"/>
      <name val="Times New Roman"/>
      <family val="1"/>
      <charset val="204"/>
    </font>
    <font>
      <i/>
      <sz val="8"/>
      <name val="Times New Roman"/>
      <family val="1"/>
      <charset val="204"/>
    </font>
    <font>
      <i/>
      <sz val="8"/>
      <color rgb="FF000000"/>
      <name val="Times New Roman"/>
      <family val="1"/>
      <charset val="204"/>
    </font>
    <font>
      <i/>
      <sz val="8"/>
      <color rgb="FFFFFFFF"/>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top style="thin">
        <color auto="1"/>
      </top>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right style="thin">
        <color auto="1"/>
      </right>
      <top/>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7" fillId="0" borderId="0"/>
    <xf numFmtId="0" fontId="59" fillId="0" borderId="0" applyNumberFormat="0" applyFill="0" applyBorder="0" applyAlignment="0" applyProtection="0">
      <alignment vertical="top"/>
      <protection locked="0"/>
    </xf>
    <xf numFmtId="0" fontId="60" fillId="0" borderId="0"/>
  </cellStyleXfs>
  <cellXfs count="504">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6" fillId="24" borderId="0" xfId="1" applyFont="1" applyFill="1"/>
    <xf numFmtId="0" fontId="4" fillId="24" borderId="0" xfId="1" applyFont="1" applyFill="1" applyAlignment="1">
      <alignment horizontal="center" vertical="center"/>
    </xf>
    <xf numFmtId="0" fontId="7" fillId="24" borderId="0" xfId="1" applyFont="1" applyFill="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11" fillId="0" borderId="0" xfId="2" applyAlignment="1">
      <alignment horizontal="right"/>
    </xf>
    <xf numFmtId="0" fontId="39" fillId="0" borderId="4" xfId="1" applyFont="1" applyBorder="1" applyAlignment="1">
      <alignment horizontal="center" vertical="center" wrapText="1"/>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wrapText="1"/>
    </xf>
    <xf numFmtId="0" fontId="11" fillId="0" borderId="0" xfId="2" applyAlignment="1">
      <alignment wrapText="1"/>
    </xf>
    <xf numFmtId="0" fontId="11" fillId="0" borderId="0" xfId="2" applyAlignment="1">
      <alignment horizontal="center" vertical="center" wrapText="1"/>
    </xf>
    <xf numFmtId="0" fontId="11" fillId="0" borderId="0" xfId="2" applyAlignment="1">
      <alignment horizontal="left" vertical="center" wrapText="1"/>
    </xf>
    <xf numFmtId="0" fontId="11" fillId="0" borderId="1" xfId="2" applyBorder="1" applyAlignment="1">
      <alignment horizontal="center" vertical="center" wrapText="1"/>
    </xf>
    <xf numFmtId="0" fontId="42" fillId="0" borderId="1" xfId="2" applyFont="1" applyBorder="1" applyAlignment="1">
      <alignment horizontal="center" vertical="center" wrapText="1"/>
    </xf>
    <xf numFmtId="0" fontId="47"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7" fillId="0" borderId="2" xfId="45" applyFont="1" applyBorder="1" applyAlignment="1">
      <alignment horizontal="left" vertical="center" wrapText="1"/>
    </xf>
    <xf numFmtId="0" fontId="42" fillId="0" borderId="1" xfId="2" applyFont="1" applyBorder="1" applyAlignment="1">
      <alignment horizontal="left" vertical="center" wrapText="1"/>
    </xf>
    <xf numFmtId="49" fontId="42" fillId="0" borderId="1" xfId="2" applyNumberFormat="1" applyFont="1" applyBorder="1" applyAlignment="1">
      <alignment horizontal="center" vertical="center" wrapText="1"/>
    </xf>
    <xf numFmtId="0" fontId="11" fillId="0" borderId="6" xfId="2" applyBorder="1" applyAlignment="1">
      <alignment horizontal="left" vertical="center" wrapText="1"/>
    </xf>
    <xf numFmtId="0" fontId="42" fillId="0" borderId="10" xfId="2" applyFont="1" applyBorder="1" applyAlignment="1">
      <alignment horizontal="center" vertical="center" wrapText="1"/>
    </xf>
    <xf numFmtId="0" fontId="42" fillId="0" borderId="1" xfId="2" applyFont="1" applyBorder="1" applyAlignment="1">
      <alignment horizontal="center" vertical="center" textRotation="90" wrapText="1"/>
    </xf>
    <xf numFmtId="0" fontId="11" fillId="0" borderId="10" xfId="2" applyBorder="1" applyAlignment="1">
      <alignment horizontal="center" vertical="center" wrapText="1"/>
    </xf>
    <xf numFmtId="0" fontId="42" fillId="0" borderId="0" xfId="52" applyFont="1"/>
    <xf numFmtId="0" fontId="12" fillId="0" borderId="0" xfId="2" applyFont="1"/>
    <xf numFmtId="0" fontId="8" fillId="0" borderId="0" xfId="2" applyFont="1" applyAlignment="1">
      <alignment vertical="center"/>
    </xf>
    <xf numFmtId="0" fontId="48" fillId="0" borderId="0" xfId="2" applyFont="1"/>
    <xf numFmtId="0" fontId="11" fillId="0" borderId="1" xfId="2" applyBorder="1"/>
    <xf numFmtId="0" fontId="11" fillId="0" borderId="1" xfId="2" applyBorder="1" applyAlignment="1">
      <alignment horizontal="justify" vertical="top" wrapText="1"/>
    </xf>
    <xf numFmtId="0" fontId="42" fillId="0" borderId="1" xfId="2" applyFont="1" applyBorder="1" applyAlignment="1">
      <alignment horizontal="center" vertical="top" wrapText="1"/>
    </xf>
    <xf numFmtId="0" fontId="42" fillId="0" borderId="1" xfId="2" applyFont="1" applyBorder="1" applyAlignment="1">
      <alignment vertical="top" wrapText="1"/>
    </xf>
    <xf numFmtId="0" fontId="11" fillId="0" borderId="1" xfId="2" applyBorder="1" applyAlignment="1">
      <alignment horizontal="lef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42" fillId="0" borderId="0" xfId="2" applyFont="1" applyAlignment="1">
      <alignment horizontal="center" vertical="top" wrapText="1"/>
    </xf>
    <xf numFmtId="0" fontId="43"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2" fillId="0" borderId="1" xfId="62" applyFont="1" applyBorder="1" applyAlignment="1">
      <alignment horizontal="center" vertical="top"/>
    </xf>
    <xf numFmtId="0" fontId="42"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39" fillId="0" borderId="0" xfId="50" applyFont="1" applyAlignment="1">
      <alignment horizontal="center"/>
    </xf>
    <xf numFmtId="0" fontId="40" fillId="0" borderId="0" xfId="2" applyFont="1"/>
    <xf numFmtId="2" fontId="49" fillId="0" borderId="0" xfId="2" applyNumberFormat="1" applyFont="1" applyAlignment="1">
      <alignment horizontal="right" vertical="top" wrapText="1"/>
    </xf>
    <xf numFmtId="0" fontId="40" fillId="0" borderId="0" xfId="2" applyFont="1" applyAlignment="1">
      <alignment horizontal="right"/>
    </xf>
    <xf numFmtId="0" fontId="41" fillId="0" borderId="44" xfId="2" applyFont="1" applyBorder="1" applyAlignment="1">
      <alignment horizontal="justify"/>
    </xf>
    <xf numFmtId="0" fontId="40" fillId="0" borderId="44" xfId="2" applyFont="1" applyBorder="1" applyAlignment="1">
      <alignment horizontal="justify"/>
    </xf>
    <xf numFmtId="0" fontId="40" fillId="0" borderId="45" xfId="2" applyFont="1" applyBorder="1" applyAlignment="1">
      <alignment horizontal="justify"/>
    </xf>
    <xf numFmtId="0" fontId="41" fillId="0" borderId="44" xfId="2" applyFont="1" applyBorder="1" applyAlignment="1">
      <alignment vertical="top" wrapText="1"/>
    </xf>
    <xf numFmtId="0" fontId="41" fillId="0" borderId="46" xfId="2" applyFont="1" applyBorder="1" applyAlignment="1">
      <alignment vertical="top" wrapText="1"/>
    </xf>
    <xf numFmtId="0" fontId="41" fillId="0" borderId="45" xfId="2" applyFont="1" applyBorder="1" applyAlignment="1">
      <alignment vertical="top" wrapText="1"/>
    </xf>
    <xf numFmtId="0" fontId="40" fillId="0" borderId="44" xfId="2" applyFont="1" applyBorder="1" applyAlignment="1">
      <alignment horizontal="justify" vertical="top" wrapText="1"/>
    </xf>
    <xf numFmtId="0" fontId="40" fillId="0" borderId="45" xfId="2" applyFont="1" applyBorder="1" applyAlignment="1">
      <alignment vertical="top" wrapText="1"/>
    </xf>
    <xf numFmtId="0" fontId="40" fillId="0" borderId="48" xfId="2" applyFont="1" applyBorder="1" applyAlignment="1">
      <alignment vertical="top" wrapText="1"/>
    </xf>
    <xf numFmtId="0" fontId="40" fillId="0" borderId="46" xfId="2" applyFont="1" applyBorder="1" applyAlignment="1">
      <alignment vertical="top" wrapText="1"/>
    </xf>
    <xf numFmtId="0" fontId="41" fillId="0" borderId="46" xfId="2" applyFont="1" applyBorder="1" applyAlignment="1">
      <alignment horizontal="justify" vertical="top" wrapText="1"/>
    </xf>
    <xf numFmtId="0" fontId="41" fillId="0" borderId="44" xfId="2" applyFont="1" applyBorder="1" applyAlignment="1">
      <alignment horizontal="justify" vertical="top" wrapText="1"/>
    </xf>
    <xf numFmtId="0" fontId="40" fillId="0" borderId="49" xfId="2" applyFont="1" applyBorder="1" applyAlignment="1">
      <alignment vertical="top" wrapText="1"/>
    </xf>
    <xf numFmtId="0" fontId="41" fillId="0" borderId="45" xfId="2" applyFont="1" applyBorder="1" applyAlignment="1">
      <alignment horizontal="left" vertical="center" wrapText="1"/>
    </xf>
    <xf numFmtId="0" fontId="41" fillId="0" borderId="45" xfId="2" applyFont="1" applyBorder="1" applyAlignment="1">
      <alignment horizontal="center" vertical="center" wrapText="1"/>
    </xf>
    <xf numFmtId="0" fontId="40" fillId="0" borderId="46" xfId="2" applyFont="1" applyBorder="1"/>
    <xf numFmtId="1" fontId="41" fillId="0" borderId="0" xfId="2" applyNumberFormat="1" applyFont="1" applyAlignment="1">
      <alignment horizontal="left" vertical="top"/>
    </xf>
    <xf numFmtId="49" fontId="40" fillId="0" borderId="0" xfId="2" applyNumberFormat="1" applyFont="1" applyAlignment="1">
      <alignment horizontal="left" vertical="top" wrapText="1"/>
    </xf>
    <xf numFmtId="49" fontId="40" fillId="0" borderId="0" xfId="2" applyNumberFormat="1" applyFont="1" applyAlignment="1">
      <alignment horizontal="left" vertical="top"/>
    </xf>
    <xf numFmtId="0" fontId="40" fillId="0" borderId="0" xfId="2" applyFont="1" applyAlignment="1">
      <alignment horizontal="center" vertical="center"/>
    </xf>
    <xf numFmtId="0" fontId="42" fillId="0" borderId="20" xfId="2" applyFont="1" applyBorder="1" applyAlignment="1">
      <alignment vertical="center" wrapText="1"/>
    </xf>
    <xf numFmtId="0" fontId="42" fillId="0" borderId="21" xfId="2" applyFont="1" applyBorder="1" applyAlignment="1">
      <alignment vertical="center" wrapText="1"/>
    </xf>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0" fontId="48" fillId="0" borderId="0" xfId="2" applyFont="1" applyAlignment="1">
      <alignment horizontal="center"/>
    </xf>
    <xf numFmtId="0" fontId="11" fillId="0" borderId="0" xfId="2" applyAlignment="1">
      <alignment vertical="top" wrapText="1"/>
    </xf>
    <xf numFmtId="0" fontId="42" fillId="0" borderId="0" xfId="0" applyFont="1"/>
    <xf numFmtId="0" fontId="42" fillId="0" borderId="0" xfId="0" applyFont="1" applyAlignment="1">
      <alignment horizontal="center" vertical="center"/>
    </xf>
    <xf numFmtId="0" fontId="42" fillId="0" borderId="0" xfId="0" applyFont="1" applyAlignment="1">
      <alignment vertical="center"/>
    </xf>
    <xf numFmtId="0" fontId="38" fillId="0" borderId="0" xfId="49" applyFont="1"/>
    <xf numFmtId="0" fontId="7" fillId="0" borderId="0" xfId="1" applyFont="1" applyAlignment="1">
      <alignment horizontal="center" vertical="center"/>
    </xf>
    <xf numFmtId="0" fontId="12" fillId="0" borderId="0" xfId="2" applyFont="1" applyAlignment="1">
      <alignment horizontal="center" vertical="center"/>
    </xf>
    <xf numFmtId="0" fontId="10" fillId="0" borderId="0" xfId="1" applyFont="1" applyAlignment="1">
      <alignment horizontal="center" vertical="center"/>
    </xf>
    <xf numFmtId="0" fontId="3" fillId="0" borderId="0" xfId="1" applyAlignment="1">
      <alignment horizontal="center" vertical="center"/>
    </xf>
    <xf numFmtId="2" fontId="11" fillId="0" borderId="0" xfId="62" applyNumberFormat="1" applyFont="1" applyAlignment="1">
      <alignment horizontal="left"/>
    </xf>
    <xf numFmtId="9" fontId="11" fillId="0" borderId="1" xfId="2" applyNumberFormat="1" applyBorder="1" applyAlignment="1">
      <alignment horizontal="center" vertical="top" wrapText="1"/>
    </xf>
    <xf numFmtId="0" fontId="40" fillId="0" borderId="44" xfId="2" applyFont="1" applyBorder="1" applyAlignment="1">
      <alignment horizontal="center" vertical="center" wrapText="1"/>
    </xf>
    <xf numFmtId="0" fontId="40" fillId="0" borderId="44" xfId="2" applyFont="1" applyBorder="1" applyAlignment="1">
      <alignment horizontal="center" vertical="center"/>
    </xf>
    <xf numFmtId="2" fontId="42" fillId="0" borderId="1" xfId="2" applyNumberFormat="1" applyFont="1" applyBorder="1" applyAlignment="1">
      <alignment horizontal="center" vertical="center" wrapText="1"/>
    </xf>
    <xf numFmtId="2" fontId="11" fillId="0" borderId="1" xfId="2" applyNumberFormat="1" applyBorder="1" applyAlignment="1">
      <alignment horizontal="center" vertical="center" wrapText="1"/>
    </xf>
    <xf numFmtId="0" fontId="15" fillId="0" borderId="0" xfId="1" applyFont="1" applyAlignment="1">
      <alignment horizontal="center"/>
    </xf>
    <xf numFmtId="0" fontId="13" fillId="0" borderId="0" xfId="1" applyFont="1" applyAlignment="1">
      <alignment horizontal="center" vertical="center"/>
    </xf>
    <xf numFmtId="49" fontId="7" fillId="0" borderId="1" xfId="1" applyNumberFormat="1" applyFont="1" applyBorder="1" applyAlignment="1">
      <alignment horizontal="center" vertical="center"/>
    </xf>
    <xf numFmtId="0" fontId="3" fillId="0" borderId="0" xfId="1" applyAlignment="1">
      <alignment horizontal="center"/>
    </xf>
    <xf numFmtId="2" fontId="11" fillId="0" borderId="1" xfId="2" applyNumberFormat="1" applyBorder="1" applyAlignment="1">
      <alignment horizontal="center" vertical="center"/>
    </xf>
    <xf numFmtId="0" fontId="40" fillId="0" borderId="45" xfId="2" applyFont="1" applyBorder="1" applyAlignment="1">
      <alignment horizontal="center"/>
    </xf>
    <xf numFmtId="0" fontId="39" fillId="0" borderId="0" xfId="1" applyFont="1" applyAlignment="1">
      <alignment horizontal="center" vertical="center"/>
    </xf>
    <xf numFmtId="49" fontId="11" fillId="0" borderId="0" xfId="62" applyNumberFormat="1" applyFont="1" applyAlignment="1">
      <alignment horizontal="left" vertical="top"/>
    </xf>
    <xf numFmtId="0" fontId="40" fillId="0" borderId="45" xfId="2" applyFont="1" applyBorder="1" applyAlignment="1">
      <alignment horizontal="left" vertical="top" wrapText="1"/>
    </xf>
    <xf numFmtId="0" fontId="40" fillId="0" borderId="47" xfId="2" applyFont="1" applyBorder="1" applyAlignment="1">
      <alignment horizontal="center" vertical="top" wrapText="1"/>
    </xf>
    <xf numFmtId="0" fontId="11" fillId="25" borderId="1" xfId="62" applyFont="1" applyFill="1" applyBorder="1" applyAlignment="1">
      <alignment horizontal="center" vertical="center"/>
    </xf>
    <xf numFmtId="0" fontId="11" fillId="25" borderId="1" xfId="62" applyFont="1" applyFill="1" applyBorder="1" applyAlignment="1">
      <alignment horizontal="center" vertical="center" wrapText="1"/>
    </xf>
    <xf numFmtId="0" fontId="11" fillId="25" borderId="0" xfId="62" applyFont="1" applyFill="1" applyAlignment="1">
      <alignment horizontal="center" vertical="center"/>
    </xf>
    <xf numFmtId="0" fontId="11" fillId="0" borderId="0" xfId="1" applyFont="1"/>
    <xf numFmtId="0" fontId="7" fillId="0" borderId="0" xfId="1" applyFont="1"/>
    <xf numFmtId="0" fontId="39" fillId="0" borderId="0" xfId="1" applyFont="1" applyAlignment="1">
      <alignment horizontal="left" vertical="center"/>
    </xf>
    <xf numFmtId="0" fontId="11" fillId="0" borderId="0" xfId="2" applyAlignment="1">
      <alignment horizontal="right" vertical="center"/>
    </xf>
    <xf numFmtId="0" fontId="39" fillId="0" borderId="0" xfId="1" applyFont="1" applyAlignment="1">
      <alignment vertical="center"/>
    </xf>
    <xf numFmtId="0" fontId="7" fillId="0" borderId="0" xfId="50" applyFont="1"/>
    <xf numFmtId="0" fontId="47" fillId="0" borderId="0" xfId="50" applyFont="1" applyAlignment="1">
      <alignment vertical="center" wrapText="1"/>
    </xf>
    <xf numFmtId="0" fontId="11" fillId="0" borderId="0" xfId="50" applyFont="1"/>
    <xf numFmtId="0" fontId="11" fillId="0" borderId="0" xfId="50" applyFont="1" applyAlignment="1">
      <alignment horizontal="center" vertical="center"/>
    </xf>
    <xf numFmtId="0" fontId="11" fillId="0" borderId="29" xfId="50" applyFont="1" applyBorder="1" applyAlignment="1">
      <alignment horizontal="center" vertical="center"/>
    </xf>
    <xf numFmtId="0" fontId="11" fillId="0" borderId="1" xfId="50" applyFont="1" applyBorder="1" applyAlignment="1">
      <alignment horizontal="center" vertical="center"/>
    </xf>
    <xf numFmtId="0" fontId="11" fillId="0" borderId="25" xfId="50" applyFont="1" applyBorder="1" applyAlignment="1">
      <alignment horizontal="center" vertical="center"/>
    </xf>
    <xf numFmtId="0" fontId="11" fillId="0" borderId="0" xfId="50" applyFont="1" applyAlignment="1">
      <alignment vertical="center"/>
    </xf>
    <xf numFmtId="0" fontId="11" fillId="0" borderId="2" xfId="50" applyFont="1" applyBorder="1" applyAlignment="1">
      <alignment horizontal="center" vertical="center"/>
    </xf>
    <xf numFmtId="0" fontId="42" fillId="0" borderId="2" xfId="50" applyFont="1" applyBorder="1" applyAlignment="1">
      <alignment horizontal="center" vertical="center"/>
    </xf>
    <xf numFmtId="0" fontId="42" fillId="0" borderId="0" xfId="50" applyFont="1"/>
    <xf numFmtId="0" fontId="42" fillId="0" borderId="1" xfId="50" applyFont="1" applyBorder="1" applyAlignment="1">
      <alignment horizontal="center" vertical="center"/>
    </xf>
    <xf numFmtId="0" fontId="42" fillId="0" borderId="25" xfId="50" applyFont="1" applyBorder="1" applyAlignment="1">
      <alignment horizontal="center" vertical="center"/>
    </xf>
    <xf numFmtId="0" fontId="42" fillId="0" borderId="1" xfId="50" applyFont="1" applyBorder="1" applyAlignment="1">
      <alignment horizontal="center"/>
    </xf>
    <xf numFmtId="0" fontId="11" fillId="0" borderId="1" xfId="50" applyFont="1" applyBorder="1" applyAlignment="1">
      <alignment horizontal="center"/>
    </xf>
    <xf numFmtId="0" fontId="42" fillId="0" borderId="1" xfId="50" applyFont="1" applyBorder="1" applyAlignment="1">
      <alignment vertical="center"/>
    </xf>
    <xf numFmtId="0" fontId="42" fillId="0" borderId="26" xfId="50" applyFont="1" applyBorder="1" applyAlignment="1">
      <alignment vertical="center"/>
    </xf>
    <xf numFmtId="0" fontId="42" fillId="0" borderId="25" xfId="50" applyFont="1" applyBorder="1" applyAlignment="1">
      <alignment vertical="center"/>
    </xf>
    <xf numFmtId="0" fontId="42" fillId="0" borderId="25" xfId="50" applyFont="1" applyBorder="1" applyAlignment="1">
      <alignment horizontal="center"/>
    </xf>
    <xf numFmtId="49" fontId="11" fillId="0" borderId="0" xfId="50" applyNumberFormat="1" applyFont="1"/>
    <xf numFmtId="49" fontId="11" fillId="0" borderId="0" xfId="50" applyNumberFormat="1" applyFont="1" applyAlignment="1">
      <alignment vertical="center"/>
    </xf>
    <xf numFmtId="0" fontId="7" fillId="0" borderId="0" xfId="50" applyFont="1" applyAlignment="1">
      <alignment vertical="center"/>
    </xf>
    <xf numFmtId="49" fontId="7" fillId="25" borderId="1" xfId="49" applyNumberFormat="1" applyFont="1" applyFill="1" applyBorder="1" applyAlignment="1">
      <alignment horizontal="center" vertical="center" wrapText="1"/>
    </xf>
    <xf numFmtId="49" fontId="37" fillId="25" borderId="1" xfId="49" applyNumberFormat="1" applyFont="1" applyFill="1" applyBorder="1" applyAlignment="1">
      <alignment horizontal="center" vertical="center"/>
    </xf>
    <xf numFmtId="49" fontId="37" fillId="25" borderId="1" xfId="49" applyNumberFormat="1" applyFont="1" applyFill="1" applyBorder="1" applyAlignment="1">
      <alignment horizontal="center" vertical="center" wrapText="1"/>
    </xf>
    <xf numFmtId="167" fontId="3" fillId="0" borderId="0" xfId="1" applyNumberFormat="1" applyAlignment="1">
      <alignment horizontal="center" vertical="center"/>
    </xf>
    <xf numFmtId="0" fontId="59" fillId="0" borderId="1" xfId="67" applyBorder="1" applyAlignment="1" applyProtection="1">
      <alignment horizontal="center" vertical="center"/>
    </xf>
    <xf numFmtId="167" fontId="40" fillId="25" borderId="44" xfId="2" applyNumberFormat="1" applyFont="1" applyFill="1" applyBorder="1" applyAlignment="1">
      <alignment horizontal="center" vertical="center" wrapText="1"/>
    </xf>
    <xf numFmtId="167" fontId="7" fillId="25" borderId="1" xfId="1" applyNumberFormat="1" applyFont="1" applyFill="1" applyBorder="1" applyAlignment="1">
      <alignment horizontal="center" vertical="center" wrapText="1"/>
    </xf>
    <xf numFmtId="0" fontId="11" fillId="25" borderId="0" xfId="2" applyFill="1"/>
    <xf numFmtId="0" fontId="5" fillId="25" borderId="0" xfId="1" applyFont="1" applyFill="1" applyAlignment="1">
      <alignment vertical="center"/>
    </xf>
    <xf numFmtId="0" fontId="4" fillId="25" borderId="0" xfId="1" applyFont="1" applyFill="1" applyAlignment="1">
      <alignment vertical="center"/>
    </xf>
    <xf numFmtId="0" fontId="42" fillId="25" borderId="10" xfId="2" applyFont="1" applyFill="1" applyBorder="1" applyAlignment="1">
      <alignment horizontal="center" vertical="center" wrapText="1"/>
    </xf>
    <xf numFmtId="0" fontId="42" fillId="25" borderId="1" xfId="2" applyFont="1" applyFill="1" applyBorder="1" applyAlignment="1">
      <alignment horizontal="center" vertical="center" wrapText="1"/>
    </xf>
    <xf numFmtId="167" fontId="43" fillId="25" borderId="1" xfId="45" applyNumberFormat="1" applyFont="1" applyFill="1" applyBorder="1" applyAlignment="1">
      <alignment horizontal="center" vertical="center" wrapText="1"/>
    </xf>
    <xf numFmtId="2" fontId="42" fillId="25" borderId="1" xfId="2" applyNumberFormat="1" applyFont="1" applyFill="1" applyBorder="1" applyAlignment="1">
      <alignment horizontal="center" vertical="center" wrapText="1"/>
    </xf>
    <xf numFmtId="167" fontId="42" fillId="25" borderId="1" xfId="2" applyNumberFormat="1" applyFont="1" applyFill="1" applyBorder="1" applyAlignment="1">
      <alignment horizontal="center" vertical="center" wrapText="1"/>
    </xf>
    <xf numFmtId="2" fontId="11" fillId="25" borderId="1" xfId="2" applyNumberFormat="1" applyFill="1" applyBorder="1" applyAlignment="1">
      <alignment horizontal="center" vertical="center" wrapText="1"/>
    </xf>
    <xf numFmtId="167" fontId="11" fillId="25" borderId="1" xfId="2" applyNumberFormat="1" applyFill="1" applyBorder="1" applyAlignment="1">
      <alignment horizontal="center" vertical="center" wrapText="1"/>
    </xf>
    <xf numFmtId="2" fontId="47" fillId="25" borderId="1" xfId="45" applyNumberFormat="1" applyFont="1" applyFill="1" applyBorder="1" applyAlignment="1">
      <alignment horizontal="center" vertical="center" wrapText="1"/>
    </xf>
    <xf numFmtId="2" fontId="43" fillId="25" borderId="1" xfId="45" applyNumberFormat="1" applyFont="1" applyFill="1" applyBorder="1" applyAlignment="1">
      <alignment horizontal="center" vertical="center" wrapText="1"/>
    </xf>
    <xf numFmtId="2" fontId="11" fillId="25" borderId="1" xfId="2" applyNumberFormat="1" applyFill="1" applyBorder="1" applyAlignment="1">
      <alignment horizontal="center" vertical="center"/>
    </xf>
    <xf numFmtId="0" fontId="11" fillId="25" borderId="0" xfId="2" applyFill="1" applyAlignment="1">
      <alignment horizontal="left" vertical="center" wrapText="1"/>
    </xf>
    <xf numFmtId="167" fontId="7" fillId="24" borderId="1" xfId="1" applyNumberFormat="1" applyFont="1" applyFill="1" applyBorder="1" applyAlignment="1">
      <alignment horizontal="center" vertical="center" wrapText="1"/>
    </xf>
    <xf numFmtId="0" fontId="40" fillId="0" borderId="44" xfId="2" applyFont="1" applyBorder="1" applyAlignment="1">
      <alignment horizontal="left"/>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3" fillId="0" borderId="1" xfId="1" applyBorder="1"/>
    <xf numFmtId="2" fontId="37" fillId="25" borderId="1" xfId="49" applyNumberFormat="1" applyFont="1" applyFill="1" applyBorder="1" applyAlignment="1">
      <alignment horizontal="center" vertical="center"/>
    </xf>
    <xf numFmtId="2" fontId="37" fillId="25" borderId="1" xfId="49" applyNumberFormat="1" applyFont="1" applyFill="1" applyBorder="1" applyAlignment="1">
      <alignment horizontal="center" vertical="center" wrapText="1"/>
    </xf>
    <xf numFmtId="0" fontId="62" fillId="0" borderId="0" xfId="0" applyFont="1"/>
    <xf numFmtId="0" fontId="61" fillId="0" borderId="0" xfId="0" applyFont="1" applyAlignment="1">
      <alignment wrapText="1"/>
    </xf>
    <xf numFmtId="49" fontId="64" fillId="0" borderId="0" xfId="0" applyNumberFormat="1" applyFont="1"/>
    <xf numFmtId="49" fontId="64" fillId="0" borderId="0" xfId="0" applyNumberFormat="1" applyFont="1" applyAlignment="1">
      <alignment vertical="top"/>
    </xf>
    <xf numFmtId="49" fontId="64" fillId="0" borderId="0" xfId="0" applyNumberFormat="1" applyFont="1" applyAlignment="1">
      <alignment wrapText="1"/>
    </xf>
    <xf numFmtId="0" fontId="64" fillId="0" borderId="0" xfId="0" applyFont="1" applyAlignment="1">
      <alignment wrapText="1"/>
    </xf>
    <xf numFmtId="49" fontId="66" fillId="0" borderId="0" xfId="0" applyNumberFormat="1" applyFont="1" applyAlignment="1">
      <alignment vertical="top" wrapText="1"/>
    </xf>
    <xf numFmtId="49" fontId="64" fillId="0" borderId="0" xfId="0" applyNumberFormat="1" applyFont="1" applyAlignment="1">
      <alignment horizontal="left"/>
    </xf>
    <xf numFmtId="49" fontId="67" fillId="0" borderId="0" xfId="0" applyNumberFormat="1" applyFont="1" applyAlignment="1">
      <alignment horizontal="center" vertical="top"/>
    </xf>
    <xf numFmtId="49" fontId="48" fillId="0" borderId="0" xfId="0" applyNumberFormat="1" applyFont="1" applyAlignment="1">
      <alignment horizontal="center"/>
    </xf>
    <xf numFmtId="49" fontId="61" fillId="0" borderId="20" xfId="0" applyNumberFormat="1" applyFont="1" applyBorder="1" applyAlignment="1">
      <alignment horizontal="center"/>
    </xf>
    <xf numFmtId="49" fontId="61" fillId="0" borderId="0" xfId="0" applyNumberFormat="1" applyFont="1"/>
    <xf numFmtId="49" fontId="67" fillId="0" borderId="0" xfId="0" applyNumberFormat="1" applyFont="1"/>
    <xf numFmtId="49" fontId="61" fillId="0" borderId="0" xfId="0" applyNumberFormat="1" applyFont="1" applyAlignment="1">
      <alignment horizontal="right" vertical="top"/>
    </xf>
    <xf numFmtId="49" fontId="67" fillId="0" borderId="0" xfId="0" applyNumberFormat="1" applyFont="1" applyAlignment="1">
      <alignment horizontal="center"/>
    </xf>
    <xf numFmtId="49" fontId="65" fillId="0" borderId="0" xfId="0" applyNumberFormat="1" applyFont="1" applyAlignment="1">
      <alignment horizontal="left"/>
    </xf>
    <xf numFmtId="0" fontId="64" fillId="0" borderId="0" xfId="0" applyFont="1"/>
    <xf numFmtId="0" fontId="64" fillId="0" borderId="0" xfId="0" applyFont="1" applyAlignment="1">
      <alignment horizontal="center"/>
    </xf>
    <xf numFmtId="2" fontId="64" fillId="0" borderId="20" xfId="0" applyNumberFormat="1" applyFont="1" applyBorder="1"/>
    <xf numFmtId="0" fontId="64" fillId="0" borderId="0" xfId="0" applyFont="1" applyAlignment="1">
      <alignment horizontal="left"/>
    </xf>
    <xf numFmtId="0" fontId="64" fillId="0" borderId="0" xfId="0" applyFont="1" applyAlignment="1">
      <alignment vertical="center" wrapText="1"/>
    </xf>
    <xf numFmtId="0" fontId="67" fillId="0" borderId="0" xfId="0" applyFont="1"/>
    <xf numFmtId="2" fontId="64" fillId="0" borderId="0" xfId="0" applyNumberFormat="1" applyFont="1"/>
    <xf numFmtId="49" fontId="61" fillId="0" borderId="0" xfId="0" applyNumberFormat="1" applyFont="1" applyAlignment="1">
      <alignment horizontal="right"/>
    </xf>
    <xf numFmtId="0" fontId="65" fillId="0" borderId="0" xfId="0" applyFont="1"/>
    <xf numFmtId="0" fontId="61" fillId="0" borderId="52" xfId="0" applyFont="1" applyBorder="1" applyAlignment="1">
      <alignment horizontal="center" vertical="center" wrapText="1"/>
    </xf>
    <xf numFmtId="49" fontId="61" fillId="0" borderId="52" xfId="0" applyNumberFormat="1" applyFont="1" applyBorder="1" applyAlignment="1">
      <alignment horizontal="center" vertical="center"/>
    </xf>
    <xf numFmtId="0" fontId="61" fillId="0" borderId="52" xfId="0" applyFont="1" applyBorder="1" applyAlignment="1">
      <alignment horizontal="center" vertical="center"/>
    </xf>
    <xf numFmtId="49" fontId="63" fillId="0" borderId="55" xfId="0" applyNumberFormat="1" applyFont="1" applyBorder="1" applyAlignment="1">
      <alignment horizontal="center" vertical="top" wrapText="1"/>
    </xf>
    <xf numFmtId="49" fontId="63" fillId="0" borderId="50" xfId="0" applyNumberFormat="1" applyFont="1" applyBorder="1" applyAlignment="1">
      <alignment horizontal="left" vertical="top" wrapText="1"/>
    </xf>
    <xf numFmtId="49" fontId="63" fillId="0" borderId="50" xfId="0" applyNumberFormat="1" applyFont="1" applyBorder="1" applyAlignment="1">
      <alignment horizontal="center" vertical="top" wrapText="1"/>
    </xf>
    <xf numFmtId="0" fontId="63" fillId="0" borderId="50" xfId="0" applyFont="1" applyBorder="1" applyAlignment="1">
      <alignment horizontal="center" vertical="top" wrapText="1"/>
    </xf>
    <xf numFmtId="1" fontId="63" fillId="0" borderId="50" xfId="0" applyNumberFormat="1" applyFont="1" applyBorder="1" applyAlignment="1">
      <alignment horizontal="center" vertical="top" wrapText="1"/>
    </xf>
    <xf numFmtId="0" fontId="63" fillId="0" borderId="50" xfId="0" applyFont="1" applyBorder="1" applyAlignment="1">
      <alignment horizontal="right" vertical="top" wrapText="1"/>
    </xf>
    <xf numFmtId="0" fontId="63" fillId="0" borderId="56" xfId="0" applyFont="1" applyBorder="1" applyAlignment="1">
      <alignment horizontal="right" vertical="top" wrapText="1"/>
    </xf>
    <xf numFmtId="0" fontId="63" fillId="0" borderId="0" xfId="0" applyFont="1" applyAlignment="1">
      <alignment wrapText="1"/>
    </xf>
    <xf numFmtId="49" fontId="61" fillId="0" borderId="5" xfId="0" applyNumberFormat="1" applyFont="1" applyBorder="1" applyAlignment="1">
      <alignment vertical="center" wrapText="1"/>
    </xf>
    <xf numFmtId="49" fontId="61" fillId="0" borderId="0" xfId="0" applyNumberFormat="1" applyFont="1" applyAlignment="1">
      <alignment horizontal="right" vertical="top" wrapText="1"/>
    </xf>
    <xf numFmtId="0" fontId="61" fillId="0" borderId="0" xfId="0" applyFont="1" applyAlignment="1">
      <alignment horizontal="center" vertical="top" wrapText="1"/>
    </xf>
    <xf numFmtId="2" fontId="61" fillId="0" borderId="0" xfId="0" applyNumberFormat="1" applyFont="1" applyAlignment="1">
      <alignment horizontal="right" vertical="top" wrapText="1"/>
    </xf>
    <xf numFmtId="2" fontId="61" fillId="0" borderId="0" xfId="0" applyNumberFormat="1" applyFont="1" applyAlignment="1">
      <alignment horizontal="center" vertical="top" wrapText="1"/>
    </xf>
    <xf numFmtId="0" fontId="61" fillId="0" borderId="0" xfId="0" applyFont="1" applyAlignment="1">
      <alignment horizontal="right" vertical="top" wrapText="1"/>
    </xf>
    <xf numFmtId="49" fontId="63" fillId="0" borderId="5" xfId="0" applyNumberFormat="1" applyFont="1" applyBorder="1" applyAlignment="1">
      <alignment horizontal="center" vertical="top" wrapText="1"/>
    </xf>
    <xf numFmtId="49" fontId="63" fillId="0" borderId="0" xfId="0" applyNumberFormat="1" applyFont="1" applyAlignment="1">
      <alignment horizontal="left" vertical="top" wrapText="1"/>
    </xf>
    <xf numFmtId="2" fontId="63" fillId="0" borderId="50" xfId="0" applyNumberFormat="1" applyFont="1" applyBorder="1" applyAlignment="1">
      <alignment horizontal="right" vertical="top" wrapText="1"/>
    </xf>
    <xf numFmtId="4" fontId="63" fillId="0" borderId="56" xfId="0" applyNumberFormat="1" applyFont="1" applyBorder="1" applyAlignment="1">
      <alignment horizontal="right" vertical="top" wrapText="1"/>
    </xf>
    <xf numFmtId="4" fontId="63" fillId="0" borderId="50" xfId="0" applyNumberFormat="1" applyFont="1" applyBorder="1" applyAlignment="1">
      <alignment horizontal="right" vertical="top" wrapText="1"/>
    </xf>
    <xf numFmtId="2" fontId="63" fillId="0" borderId="50" xfId="0" applyNumberFormat="1" applyFont="1" applyBorder="1" applyAlignment="1">
      <alignment horizontal="center" vertical="top" wrapText="1"/>
    </xf>
    <xf numFmtId="2" fontId="63" fillId="0" borderId="56" xfId="0" applyNumberFormat="1" applyFont="1" applyBorder="1" applyAlignment="1">
      <alignment horizontal="right" vertical="top" wrapText="1"/>
    </xf>
    <xf numFmtId="49" fontId="63" fillId="0" borderId="0" xfId="0" applyNumberFormat="1" applyFont="1" applyAlignment="1">
      <alignment horizontal="center" vertical="top" wrapText="1"/>
    </xf>
    <xf numFmtId="0" fontId="63" fillId="0" borderId="0" xfId="0" applyFont="1" applyAlignment="1">
      <alignment horizontal="left" vertical="top" wrapText="1"/>
    </xf>
    <xf numFmtId="0" fontId="63" fillId="0" borderId="0" xfId="0" applyFont="1" applyAlignment="1">
      <alignment horizontal="center" vertical="top" wrapText="1"/>
    </xf>
    <xf numFmtId="0" fontId="63" fillId="0" borderId="0" xfId="0" applyFont="1" applyAlignment="1">
      <alignment horizontal="right" vertical="top" wrapText="1"/>
    </xf>
    <xf numFmtId="49" fontId="61" fillId="0" borderId="5" xfId="0" applyNumberFormat="1" applyFont="1" applyBorder="1"/>
    <xf numFmtId="4" fontId="61" fillId="0" borderId="57" xfId="0" applyNumberFormat="1" applyFont="1" applyBorder="1" applyAlignment="1">
      <alignment horizontal="right" vertical="top"/>
    </xf>
    <xf numFmtId="49" fontId="63" fillId="0" borderId="0" xfId="0" applyNumberFormat="1" applyFont="1" applyAlignment="1">
      <alignment horizontal="right" vertical="top" wrapText="1"/>
    </xf>
    <xf numFmtId="4" fontId="63" fillId="0" borderId="0" xfId="0" applyNumberFormat="1" applyFont="1" applyAlignment="1">
      <alignment horizontal="right" vertical="top"/>
    </xf>
    <xf numFmtId="4" fontId="63" fillId="0" borderId="57" xfId="0" applyNumberFormat="1" applyFont="1" applyBorder="1" applyAlignment="1">
      <alignment horizontal="right" vertical="top"/>
    </xf>
    <xf numFmtId="2" fontId="63" fillId="0" borderId="0" xfId="0" applyNumberFormat="1" applyFont="1" applyAlignment="1">
      <alignment horizontal="center" vertical="top"/>
    </xf>
    <xf numFmtId="3" fontId="63" fillId="0" borderId="0" xfId="0" applyNumberFormat="1" applyFont="1" applyAlignment="1">
      <alignment horizontal="right" vertical="top"/>
    </xf>
    <xf numFmtId="49" fontId="61" fillId="0" borderId="50" xfId="0" applyNumberFormat="1" applyFont="1" applyBorder="1"/>
    <xf numFmtId="0" fontId="62" fillId="0" borderId="0" xfId="68" applyFont="1"/>
    <xf numFmtId="0" fontId="61" fillId="0" borderId="0" xfId="68" applyFont="1" applyAlignment="1">
      <alignment horizontal="right" vertical="top"/>
    </xf>
    <xf numFmtId="0" fontId="61" fillId="0" borderId="0" xfId="68" applyFont="1" applyAlignment="1">
      <alignment horizontal="right"/>
    </xf>
    <xf numFmtId="0" fontId="61" fillId="0" borderId="0" xfId="0" applyFont="1"/>
    <xf numFmtId="2" fontId="64" fillId="0" borderId="51" xfId="0" applyNumberFormat="1" applyFont="1" applyBorder="1" applyAlignment="1">
      <alignment horizontal="right"/>
    </xf>
    <xf numFmtId="0" fontId="66" fillId="0" borderId="0" xfId="0" applyFont="1" applyAlignment="1">
      <alignment wrapText="1"/>
    </xf>
    <xf numFmtId="49" fontId="64" fillId="0" borderId="50" xfId="0" applyNumberFormat="1" applyFont="1" applyBorder="1" applyAlignment="1">
      <alignment vertical="top"/>
    </xf>
    <xf numFmtId="0" fontId="64" fillId="0" borderId="50" xfId="0" applyFont="1" applyBorder="1"/>
    <xf numFmtId="0" fontId="64" fillId="0" borderId="50" xfId="0" applyFont="1" applyBorder="1" applyAlignment="1">
      <alignment horizontal="center"/>
    </xf>
    <xf numFmtId="0" fontId="61" fillId="0" borderId="20" xfId="0" applyFont="1" applyBorder="1"/>
    <xf numFmtId="4" fontId="64" fillId="0" borderId="20" xfId="0" applyNumberFormat="1" applyFont="1" applyBorder="1" applyAlignment="1">
      <alignment horizontal="right"/>
    </xf>
    <xf numFmtId="0" fontId="64" fillId="0" borderId="0" xfId="0" applyFont="1" applyAlignment="1">
      <alignment horizontal="left" vertical="top"/>
    </xf>
    <xf numFmtId="0" fontId="61" fillId="0" borderId="51" xfId="0" applyFont="1" applyBorder="1"/>
    <xf numFmtId="4" fontId="64" fillId="0" borderId="51" xfId="0" applyNumberFormat="1" applyFont="1" applyBorder="1" applyAlignment="1">
      <alignment horizontal="right"/>
    </xf>
    <xf numFmtId="2" fontId="64" fillId="0" borderId="0" xfId="0" applyNumberFormat="1" applyFont="1" applyAlignment="1">
      <alignment horizontal="right"/>
    </xf>
    <xf numFmtId="49" fontId="64" fillId="0" borderId="5" xfId="0" applyNumberFormat="1" applyFont="1" applyBorder="1" applyAlignment="1">
      <alignment vertical="center" wrapText="1"/>
    </xf>
    <xf numFmtId="49" fontId="64" fillId="0" borderId="0" xfId="0" applyNumberFormat="1" applyFont="1" applyAlignment="1">
      <alignment horizontal="right" vertical="top" wrapText="1"/>
    </xf>
    <xf numFmtId="49" fontId="64" fillId="0" borderId="0" xfId="0" applyNumberFormat="1" applyFont="1" applyAlignment="1">
      <alignment horizontal="center" vertical="top" wrapText="1"/>
    </xf>
    <xf numFmtId="0" fontId="64" fillId="0" borderId="0" xfId="0" applyFont="1" applyAlignment="1">
      <alignment horizontal="center" vertical="top" wrapText="1"/>
    </xf>
    <xf numFmtId="2" fontId="64" fillId="0" borderId="0" xfId="0" applyNumberFormat="1" applyFont="1" applyAlignment="1">
      <alignment horizontal="center" vertical="top" wrapText="1"/>
    </xf>
    <xf numFmtId="0" fontId="64" fillId="0" borderId="0" xfId="0" applyFont="1" applyAlignment="1">
      <alignment horizontal="right" vertical="top" wrapText="1"/>
    </xf>
    <xf numFmtId="4" fontId="64" fillId="0" borderId="57" xfId="0" applyNumberFormat="1" applyFont="1" applyBorder="1" applyAlignment="1">
      <alignment horizontal="right" vertical="top" wrapText="1"/>
    </xf>
    <xf numFmtId="49" fontId="64" fillId="0" borderId="5" xfId="0" applyNumberFormat="1" applyFont="1" applyBorder="1" applyAlignment="1">
      <alignment horizontal="right" vertical="center" wrapText="1"/>
    </xf>
    <xf numFmtId="168" fontId="64" fillId="0" borderId="0" xfId="0" applyNumberFormat="1" applyFont="1" applyAlignment="1">
      <alignment horizontal="center" vertical="top" wrapText="1"/>
    </xf>
    <xf numFmtId="4" fontId="64" fillId="0" borderId="0" xfId="0" applyNumberFormat="1" applyFont="1" applyAlignment="1">
      <alignment horizontal="right" vertical="top" wrapText="1"/>
    </xf>
    <xf numFmtId="0" fontId="69" fillId="0" borderId="0" xfId="0" applyFont="1"/>
    <xf numFmtId="2" fontId="64" fillId="0" borderId="57" xfId="0" applyNumberFormat="1" applyFont="1" applyBorder="1" applyAlignment="1">
      <alignment horizontal="right" vertical="top" wrapText="1"/>
    </xf>
    <xf numFmtId="49" fontId="64" fillId="0" borderId="5" xfId="0" applyNumberFormat="1" applyFont="1" applyBorder="1" applyAlignment="1">
      <alignment horizontal="right" vertical="top" wrapText="1"/>
    </xf>
    <xf numFmtId="2" fontId="64" fillId="0" borderId="0" xfId="0" applyNumberFormat="1" applyFont="1" applyAlignment="1">
      <alignment horizontal="right" vertical="top" wrapText="1"/>
    </xf>
    <xf numFmtId="1" fontId="64" fillId="0" borderId="0" xfId="0" applyNumberFormat="1" applyFont="1" applyAlignment="1">
      <alignment horizontal="center" vertical="top" wrapText="1"/>
    </xf>
    <xf numFmtId="0" fontId="63" fillId="0" borderId="57" xfId="0" applyFont="1" applyBorder="1" applyAlignment="1">
      <alignment horizontal="right" vertical="top"/>
    </xf>
    <xf numFmtId="0" fontId="66" fillId="0" borderId="0" xfId="0" applyFont="1"/>
    <xf numFmtId="0" fontId="64" fillId="0" borderId="0" xfId="68" applyFont="1" applyAlignment="1">
      <alignment vertical="top"/>
    </xf>
    <xf numFmtId="0" fontId="66" fillId="0" borderId="0" xfId="0" applyFont="1" applyAlignment="1">
      <alignment vertical="top"/>
    </xf>
    <xf numFmtId="0" fontId="64" fillId="0" borderId="0" xfId="0" applyFont="1" applyAlignment="1">
      <alignment vertical="top"/>
    </xf>
    <xf numFmtId="0" fontId="64" fillId="0" borderId="0" xfId="0" applyFont="1" applyAlignment="1">
      <alignment vertical="top" wrapText="1"/>
    </xf>
    <xf numFmtId="49" fontId="61" fillId="0" borderId="0" xfId="3" applyNumberFormat="1" applyFont="1"/>
    <xf numFmtId="49" fontId="64" fillId="0" borderId="0" xfId="3" applyNumberFormat="1" applyFont="1" applyAlignment="1">
      <alignment horizontal="right"/>
    </xf>
    <xf numFmtId="49" fontId="64" fillId="0" borderId="0" xfId="3" applyNumberFormat="1" applyFont="1"/>
    <xf numFmtId="0" fontId="62" fillId="0" borderId="0" xfId="3" applyFont="1"/>
    <xf numFmtId="167" fontId="64" fillId="0" borderId="0" xfId="0" applyNumberFormat="1" applyFont="1" applyAlignment="1">
      <alignment horizontal="center" vertical="top" wrapText="1"/>
    </xf>
    <xf numFmtId="0" fontId="64" fillId="0" borderId="57" xfId="0" applyFont="1" applyBorder="1" applyAlignment="1">
      <alignment horizontal="right" vertical="top" wrapText="1"/>
    </xf>
    <xf numFmtId="0" fontId="42"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58" fillId="0" borderId="0" xfId="1" applyFont="1" applyAlignment="1">
      <alignment horizontal="center" vertical="center"/>
    </xf>
    <xf numFmtId="0" fontId="39" fillId="0" borderId="0" xfId="1" applyFont="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0" fontId="58" fillId="25" borderId="0" xfId="1" applyFont="1" applyFill="1" applyAlignment="1">
      <alignment horizontal="center" vertical="center"/>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36" fillId="0" borderId="0" xfId="49" applyFont="1" applyAlignment="1">
      <alignment horizontal="center"/>
    </xf>
    <xf numFmtId="0" fontId="38"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2" fillId="0" borderId="24" xfId="50" applyFont="1" applyBorder="1" applyAlignment="1">
      <alignment horizontal="center" vertical="center"/>
    </xf>
    <xf numFmtId="0" fontId="42" fillId="0" borderId="23" xfId="50" applyFont="1" applyBorder="1" applyAlignment="1">
      <alignment horizontal="center" vertical="center"/>
    </xf>
    <xf numFmtId="0" fontId="42" fillId="0" borderId="24" xfId="50" applyFont="1" applyBorder="1" applyAlignment="1">
      <alignment horizontal="center"/>
    </xf>
    <xf numFmtId="0" fontId="42" fillId="0" borderId="23" xfId="50" applyFont="1" applyBorder="1" applyAlignment="1">
      <alignment horizontal="center"/>
    </xf>
    <xf numFmtId="0" fontId="42" fillId="0" borderId="27" xfId="50" applyFont="1" applyBorder="1" applyAlignment="1">
      <alignment horizontal="left" vertical="top"/>
    </xf>
    <xf numFmtId="0" fontId="42" fillId="0" borderId="7" xfId="50" applyFont="1" applyBorder="1" applyAlignment="1">
      <alignment horizontal="left" vertical="top"/>
    </xf>
    <xf numFmtId="0" fontId="42" fillId="0" borderId="3" xfId="50" applyFont="1" applyBorder="1" applyAlignment="1">
      <alignment horizontal="left" vertical="top"/>
    </xf>
    <xf numFmtId="0" fontId="42" fillId="0" borderId="4" xfId="50" applyFont="1" applyBorder="1" applyAlignment="1">
      <alignment horizontal="center" vertical="center"/>
    </xf>
    <xf numFmtId="0" fontId="42" fillId="0" borderId="3" xfId="50" applyFont="1" applyBorder="1" applyAlignment="1">
      <alignment horizontal="center" vertical="center"/>
    </xf>
    <xf numFmtId="0" fontId="42" fillId="0" borderId="4" xfId="50" applyFont="1" applyBorder="1" applyAlignment="1">
      <alignment horizontal="center"/>
    </xf>
    <xf numFmtId="0" fontId="42" fillId="0" borderId="3" xfId="50" applyFont="1" applyBorder="1" applyAlignment="1">
      <alignment horizontal="center"/>
    </xf>
    <xf numFmtId="0" fontId="11" fillId="0" borderId="28" xfId="50" applyFont="1" applyBorder="1" applyAlignment="1">
      <alignment vertical="center"/>
    </xf>
    <xf numFmtId="0" fontId="11" fillId="0" borderId="1" xfId="50" applyFont="1" applyBorder="1" applyAlignment="1">
      <alignment vertical="center"/>
    </xf>
    <xf numFmtId="0" fontId="11" fillId="0" borderId="1" xfId="50" applyFont="1" applyBorder="1" applyAlignment="1">
      <alignment horizontal="center" vertical="center"/>
    </xf>
    <xf numFmtId="0" fontId="11" fillId="0" borderId="1" xfId="50" applyFont="1" applyBorder="1" applyAlignment="1">
      <alignment horizontal="center"/>
    </xf>
    <xf numFmtId="0" fontId="42" fillId="0" borderId="27" xfId="50" applyFont="1" applyBorder="1" applyAlignment="1">
      <alignment vertical="center" wrapText="1"/>
    </xf>
    <xf numFmtId="0" fontId="42" fillId="0" borderId="7" xfId="50" applyFont="1" applyBorder="1" applyAlignment="1">
      <alignment vertical="center" wrapText="1"/>
    </xf>
    <xf numFmtId="0" fontId="42" fillId="0" borderId="3" xfId="50" applyFont="1" applyBorder="1" applyAlignment="1">
      <alignment vertical="center" wrapText="1"/>
    </xf>
    <xf numFmtId="0" fontId="42" fillId="0" borderId="1" xfId="50" applyFont="1" applyBorder="1" applyAlignment="1">
      <alignment horizontal="center" vertical="center"/>
    </xf>
    <xf numFmtId="0" fontId="42" fillId="0" borderId="1" xfId="50" applyFont="1" applyBorder="1" applyAlignment="1">
      <alignment horizontal="center"/>
    </xf>
    <xf numFmtId="0" fontId="42" fillId="0" borderId="28" xfId="50" applyFont="1" applyBorder="1" applyAlignment="1">
      <alignment vertical="center"/>
    </xf>
    <xf numFmtId="0" fontId="42" fillId="0" borderId="1" xfId="50" applyFont="1" applyBorder="1" applyAlignment="1">
      <alignment vertical="center"/>
    </xf>
    <xf numFmtId="0" fontId="42" fillId="0" borderId="32" xfId="50" applyFont="1" applyBorder="1" applyAlignment="1">
      <alignment vertical="center"/>
    </xf>
    <xf numFmtId="0" fontId="42" fillId="0" borderId="31" xfId="50" applyFont="1" applyBorder="1" applyAlignment="1">
      <alignment vertical="center"/>
    </xf>
    <xf numFmtId="0" fontId="42" fillId="0" borderId="23" xfId="50" applyFont="1" applyBorder="1" applyAlignment="1">
      <alignment vertical="center"/>
    </xf>
    <xf numFmtId="0" fontId="42" fillId="0" borderId="25" xfId="50" applyFont="1" applyBorder="1" applyAlignment="1">
      <alignment horizontal="center" vertical="center"/>
    </xf>
    <xf numFmtId="0" fontId="42" fillId="0" borderId="30" xfId="50" applyFont="1" applyBorder="1" applyAlignment="1">
      <alignment horizontal="left" vertical="center"/>
    </xf>
    <xf numFmtId="0" fontId="42" fillId="0" borderId="29" xfId="50" applyFont="1" applyBorder="1" applyAlignment="1">
      <alignment horizontal="left" vertical="center"/>
    </xf>
    <xf numFmtId="0" fontId="11" fillId="0" borderId="29" xfId="50" applyFont="1" applyBorder="1" applyAlignment="1">
      <alignment horizontal="center" vertical="center"/>
    </xf>
    <xf numFmtId="0" fontId="11" fillId="0" borderId="26" xfId="50" applyFont="1" applyBorder="1" applyAlignment="1">
      <alignment vertical="center"/>
    </xf>
    <xf numFmtId="0" fontId="11" fillId="0" borderId="25" xfId="50" applyFont="1" applyBorder="1" applyAlignment="1">
      <alignment vertical="center"/>
    </xf>
    <xf numFmtId="0" fontId="11" fillId="0" borderId="25" xfId="50" applyFont="1" applyBorder="1" applyAlignment="1">
      <alignment horizontal="center" vertical="center"/>
    </xf>
    <xf numFmtId="0" fontId="42" fillId="0" borderId="33" xfId="50" applyFont="1" applyBorder="1" applyAlignment="1">
      <alignment vertical="center"/>
    </xf>
    <xf numFmtId="0" fontId="42" fillId="0" borderId="2" xfId="50" applyFont="1" applyBorder="1" applyAlignment="1">
      <alignment vertical="center"/>
    </xf>
    <xf numFmtId="0" fontId="42" fillId="0" borderId="2" xfId="50" applyFont="1" applyBorder="1" applyAlignment="1">
      <alignment horizontal="center" vertical="center"/>
    </xf>
    <xf numFmtId="0" fontId="11" fillId="0" borderId="33" xfId="50" applyFont="1" applyBorder="1" applyAlignment="1">
      <alignment vertical="center"/>
    </xf>
    <xf numFmtId="0" fontId="11" fillId="0" borderId="2" xfId="50" applyFont="1" applyBorder="1" applyAlignment="1">
      <alignment vertical="center"/>
    </xf>
    <xf numFmtId="0" fontId="11" fillId="0" borderId="2" xfId="50" applyFont="1" applyBorder="1" applyAlignment="1">
      <alignment horizontal="center" vertical="center"/>
    </xf>
    <xf numFmtId="0" fontId="11" fillId="0" borderId="37" xfId="50" applyFont="1" applyBorder="1" applyAlignment="1">
      <alignment vertical="center"/>
    </xf>
    <xf numFmtId="0" fontId="11" fillId="0" borderId="6" xfId="50" applyFont="1" applyBorder="1" applyAlignment="1">
      <alignment vertical="center"/>
    </xf>
    <xf numFmtId="0" fontId="11" fillId="0" borderId="6" xfId="50" applyFont="1" applyBorder="1" applyAlignment="1">
      <alignment horizontal="center" vertical="center"/>
    </xf>
    <xf numFmtId="0" fontId="11" fillId="0" borderId="36" xfId="50" applyFont="1" applyBorder="1" applyAlignment="1">
      <alignment horizontal="left" vertical="center"/>
    </xf>
    <xf numFmtId="0" fontId="11" fillId="0" borderId="35" xfId="50" applyFont="1" applyBorder="1" applyAlignment="1">
      <alignment horizontal="left" vertical="center"/>
    </xf>
    <xf numFmtId="0" fontId="11" fillId="0" borderId="34" xfId="50" applyFont="1" applyBorder="1" applyAlignment="1">
      <alignment horizontal="left" vertical="center"/>
    </xf>
    <xf numFmtId="0" fontId="11" fillId="0" borderId="30" xfId="50" applyFont="1" applyBorder="1" applyAlignment="1">
      <alignment vertical="center"/>
    </xf>
    <xf numFmtId="0" fontId="11" fillId="0" borderId="29" xfId="50" applyFont="1" applyBorder="1" applyAlignment="1">
      <alignment vertical="center"/>
    </xf>
    <xf numFmtId="0" fontId="11" fillId="0" borderId="4" xfId="50" applyFont="1" applyBorder="1" applyAlignment="1">
      <alignment horizontal="center" vertical="center"/>
    </xf>
    <xf numFmtId="0" fontId="7" fillId="0" borderId="3" xfId="50" applyFont="1" applyBorder="1"/>
    <xf numFmtId="0" fontId="11" fillId="0" borderId="40" xfId="50" applyFont="1" applyBorder="1" applyAlignment="1">
      <alignment vertical="center"/>
    </xf>
    <xf numFmtId="0" fontId="11" fillId="0" borderId="39" xfId="50" applyFont="1" applyBorder="1" applyAlignment="1">
      <alignment vertical="center"/>
    </xf>
    <xf numFmtId="0" fontId="11" fillId="0" borderId="38" xfId="50" applyFont="1" applyBorder="1" applyAlignment="1">
      <alignment vertical="center"/>
    </xf>
    <xf numFmtId="0" fontId="7" fillId="0" borderId="1" xfId="50" applyFont="1" applyBorder="1" applyAlignment="1">
      <alignment horizontal="center" vertical="center"/>
    </xf>
    <xf numFmtId="0" fontId="11" fillId="0" borderId="3" xfId="50" applyFont="1" applyBorder="1" applyAlignment="1">
      <alignment horizontal="center" vertical="center"/>
    </xf>
    <xf numFmtId="0" fontId="7" fillId="0" borderId="7" xfId="50" applyFont="1" applyBorder="1" applyAlignment="1">
      <alignment horizontal="center" vertical="center"/>
    </xf>
    <xf numFmtId="0" fontId="7" fillId="0" borderId="3" xfId="50" applyFont="1" applyBorder="1" applyAlignment="1">
      <alignment horizontal="center" vertical="center"/>
    </xf>
    <xf numFmtId="0" fontId="11" fillId="0" borderId="43" xfId="50" applyFont="1" applyBorder="1" applyAlignment="1">
      <alignment vertical="center"/>
    </xf>
    <xf numFmtId="0" fontId="11" fillId="0" borderId="42" xfId="50" applyFont="1" applyBorder="1" applyAlignment="1">
      <alignment vertical="center"/>
    </xf>
    <xf numFmtId="0" fontId="11" fillId="0" borderId="41" xfId="50" applyFont="1" applyBorder="1" applyAlignment="1">
      <alignment vertical="center"/>
    </xf>
    <xf numFmtId="0" fontId="11" fillId="0" borderId="4" xfId="50" applyFont="1" applyBorder="1" applyAlignment="1">
      <alignment horizontal="center" vertical="center" wrapText="1"/>
    </xf>
    <xf numFmtId="0" fontId="7" fillId="0" borderId="7" xfId="50" applyFont="1" applyBorder="1" applyAlignment="1">
      <alignment horizontal="center" vertical="center" wrapText="1"/>
    </xf>
    <xf numFmtId="0" fontId="7" fillId="0" borderId="3" xfId="50" applyFont="1" applyBorder="1" applyAlignment="1">
      <alignment horizontal="center" vertical="center" wrapText="1"/>
    </xf>
    <xf numFmtId="0" fontId="11" fillId="0" borderId="0" xfId="50" applyFont="1"/>
    <xf numFmtId="0" fontId="42" fillId="0" borderId="42" xfId="50" applyFont="1" applyBorder="1" applyAlignment="1">
      <alignment horizontal="center" vertical="center"/>
    </xf>
    <xf numFmtId="167" fontId="45" fillId="25" borderId="29" xfId="50" applyNumberFormat="1" applyFont="1" applyFill="1" applyBorder="1" applyAlignment="1">
      <alignment horizontal="center" vertical="center"/>
    </xf>
    <xf numFmtId="0" fontId="42" fillId="0" borderId="20" xfId="50" applyFont="1" applyBorder="1" applyAlignment="1">
      <alignment horizontal="center"/>
    </xf>
    <xf numFmtId="0" fontId="42" fillId="0" borderId="1" xfId="2" applyFont="1" applyBorder="1" applyAlignment="1">
      <alignment horizontal="center" vertical="center" wrapText="1"/>
    </xf>
    <xf numFmtId="0" fontId="42" fillId="0" borderId="1" xfId="0" applyFont="1" applyBorder="1" applyAlignment="1">
      <alignment horizontal="center" vertical="center" wrapText="1"/>
    </xf>
    <xf numFmtId="0" fontId="42" fillId="0" borderId="10" xfId="2" applyFont="1" applyBorder="1" applyAlignment="1">
      <alignment horizontal="center" vertical="center" wrapText="1"/>
    </xf>
    <xf numFmtId="0" fontId="42" fillId="0" borderId="6" xfId="2" applyFont="1" applyBorder="1" applyAlignment="1">
      <alignment horizontal="center" vertical="center" wrapText="1"/>
    </xf>
    <xf numFmtId="0" fontId="42" fillId="0" borderId="2" xfId="2" applyFont="1" applyBorder="1" applyAlignment="1">
      <alignment horizontal="center" vertical="center" wrapText="1"/>
    </xf>
    <xf numFmtId="0" fontId="42" fillId="0" borderId="1" xfId="2" applyFont="1" applyBorder="1" applyAlignment="1">
      <alignment horizontal="center" vertical="center"/>
    </xf>
    <xf numFmtId="0" fontId="42" fillId="0" borderId="22" xfId="2" applyFont="1" applyBorder="1" applyAlignment="1">
      <alignment horizontal="center" vertical="center" wrapText="1"/>
    </xf>
    <xf numFmtId="0" fontId="42" fillId="0" borderId="21" xfId="2" applyFont="1" applyBorder="1" applyAlignment="1">
      <alignment horizontal="center" vertical="center" wrapText="1"/>
    </xf>
    <xf numFmtId="0" fontId="42" fillId="0" borderId="0" xfId="2" applyFont="1" applyAlignment="1">
      <alignment horizontal="center" vertical="top" wrapText="1"/>
    </xf>
    <xf numFmtId="0" fontId="11" fillId="0" borderId="0" xfId="2" applyAlignment="1">
      <alignment horizontal="left"/>
    </xf>
    <xf numFmtId="0" fontId="11" fillId="0" borderId="0" xfId="2" applyAlignment="1">
      <alignment horizontal="left" vertical="center" wrapText="1"/>
    </xf>
    <xf numFmtId="0" fontId="11" fillId="0" borderId="0" xfId="2" applyAlignment="1">
      <alignment horizontal="left" wrapText="1"/>
    </xf>
    <xf numFmtId="0" fontId="42" fillId="25" borderId="1" xfId="2" applyFont="1" applyFill="1" applyBorder="1" applyAlignment="1">
      <alignment horizontal="center" vertical="center" wrapText="1"/>
    </xf>
    <xf numFmtId="0" fontId="11" fillId="0" borderId="0" xfId="2" applyAlignment="1">
      <alignment horizontal="center"/>
    </xf>
    <xf numFmtId="0" fontId="42" fillId="0" borderId="0" xfId="2" applyFont="1" applyAlignment="1">
      <alignment horizontal="center"/>
    </xf>
    <xf numFmtId="0" fontId="42" fillId="0" borderId="9" xfId="52" applyFont="1" applyBorder="1" applyAlignment="1">
      <alignment horizontal="center" vertical="center" wrapText="1"/>
    </xf>
    <xf numFmtId="0" fontId="42" fillId="0" borderId="8" xfId="52" applyFont="1" applyBorder="1" applyAlignment="1">
      <alignment horizontal="center" vertical="center" wrapText="1"/>
    </xf>
    <xf numFmtId="0" fontId="42" fillId="0" borderId="22" xfId="52" applyFont="1" applyBorder="1" applyAlignment="1">
      <alignment horizontal="center" vertical="center" wrapText="1"/>
    </xf>
    <xf numFmtId="0" fontId="42" fillId="0" borderId="21" xfId="52" applyFont="1" applyBorder="1" applyAlignment="1">
      <alignment horizontal="center" vertical="center" wrapText="1"/>
    </xf>
    <xf numFmtId="0" fontId="42" fillId="0" borderId="4" xfId="52" applyFont="1" applyBorder="1" applyAlignment="1">
      <alignment horizontal="center" vertical="center"/>
    </xf>
    <xf numFmtId="0" fontId="42" fillId="0" borderId="7" xfId="52" applyFont="1" applyBorder="1" applyAlignment="1">
      <alignment horizontal="center" vertical="center"/>
    </xf>
    <xf numFmtId="0" fontId="39" fillId="0" borderId="1" xfId="49" applyFont="1" applyBorder="1" applyAlignment="1">
      <alignment horizontal="center" vertical="center" wrapText="1"/>
    </xf>
    <xf numFmtId="0" fontId="43" fillId="0" borderId="10" xfId="45" applyFont="1" applyBorder="1" applyAlignment="1">
      <alignment horizontal="center" vertical="center" textRotation="90" wrapText="1"/>
    </xf>
    <xf numFmtId="0" fontId="43" fillId="0" borderId="2" xfId="45" applyFont="1" applyBorder="1" applyAlignment="1">
      <alignment horizontal="center" vertical="center" textRotation="90" wrapText="1"/>
    </xf>
    <xf numFmtId="0" fontId="42" fillId="0" borderId="10" xfId="2" applyFont="1" applyBorder="1" applyAlignment="1">
      <alignment horizontal="center" vertical="center" textRotation="90" wrapText="1"/>
    </xf>
    <xf numFmtId="0" fontId="42" fillId="0" borderId="2" xfId="2" applyFont="1" applyBorder="1" applyAlignment="1">
      <alignment horizontal="center" vertical="center" textRotation="90" wrapText="1"/>
    </xf>
    <xf numFmtId="0" fontId="39" fillId="0" borderId="10" xfId="49" applyFont="1" applyBorder="1" applyAlignment="1">
      <alignment horizontal="center" vertical="center" wrapText="1"/>
    </xf>
    <xf numFmtId="0" fontId="39" fillId="0" borderId="2" xfId="49" applyFont="1" applyBorder="1" applyAlignment="1">
      <alignment horizontal="center" vertical="center" wrapText="1"/>
    </xf>
    <xf numFmtId="0" fontId="42" fillId="0" borderId="1" xfId="49" applyFont="1" applyBorder="1" applyAlignment="1">
      <alignment horizontal="center" vertical="center" textRotation="90" wrapText="1"/>
    </xf>
    <xf numFmtId="0" fontId="50"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38" fillId="0" borderId="20" xfId="49" applyFont="1" applyBorder="1" applyAlignment="1">
      <alignment horizontal="center"/>
    </xf>
    <xf numFmtId="0" fontId="39" fillId="0" borderId="6" xfId="49" applyFont="1" applyBorder="1" applyAlignment="1">
      <alignment horizontal="center" vertical="center"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9" fillId="0" borderId="1" xfId="49" applyFont="1" applyBorder="1" applyAlignment="1">
      <alignment horizontal="center" vertical="center" textRotation="90" wrapText="1"/>
    </xf>
    <xf numFmtId="0" fontId="42" fillId="0" borderId="10" xfId="49" applyFont="1" applyBorder="1" applyAlignment="1">
      <alignment horizontal="center" vertical="center" wrapText="1"/>
    </xf>
    <xf numFmtId="0" fontId="42" fillId="0" borderId="2" xfId="49" applyFont="1" applyBorder="1" applyAlignment="1">
      <alignment horizontal="center" vertical="center" wrapText="1"/>
    </xf>
    <xf numFmtId="0" fontId="40" fillId="0" borderId="45" xfId="2" applyFont="1" applyBorder="1" applyAlignment="1">
      <alignment horizontal="left" vertical="top" wrapText="1"/>
    </xf>
    <xf numFmtId="0" fontId="40" fillId="0" borderId="48" xfId="2" applyFont="1" applyBorder="1" applyAlignment="1">
      <alignment horizontal="left" vertical="top" wrapText="1"/>
    </xf>
    <xf numFmtId="0" fontId="40" fillId="0" borderId="46" xfId="2" applyFont="1" applyBorder="1" applyAlignment="1">
      <alignment horizontal="left" vertical="top" wrapText="1"/>
    </xf>
    <xf numFmtId="0" fontId="41" fillId="0" borderId="0" xfId="2" applyFont="1" applyAlignment="1">
      <alignment horizontal="center" wrapText="1"/>
    </xf>
    <xf numFmtId="0" fontId="41" fillId="0" borderId="0" xfId="2" applyFont="1" applyAlignment="1">
      <alignment horizontal="center"/>
    </xf>
    <xf numFmtId="0" fontId="48" fillId="0" borderId="0" xfId="2" applyFont="1" applyAlignment="1">
      <alignment horizontal="center"/>
    </xf>
    <xf numFmtId="49" fontId="64" fillId="0" borderId="0" xfId="0" applyNumberFormat="1" applyFont="1" applyAlignment="1">
      <alignment horizontal="left" vertical="top" wrapText="1"/>
    </xf>
    <xf numFmtId="49" fontId="63" fillId="0" borderId="50" xfId="0" applyNumberFormat="1" applyFont="1" applyBorder="1" applyAlignment="1">
      <alignment horizontal="left" vertical="top" wrapText="1"/>
    </xf>
    <xf numFmtId="0" fontId="63" fillId="0" borderId="50" xfId="0" applyFont="1" applyBorder="1" applyAlignment="1">
      <alignment horizontal="left" vertical="top" wrapText="1"/>
    </xf>
    <xf numFmtId="0" fontId="61" fillId="0" borderId="0" xfId="0" applyFont="1" applyAlignment="1">
      <alignment horizontal="left" vertical="top" wrapText="1"/>
    </xf>
    <xf numFmtId="0" fontId="61" fillId="0" borderId="57" xfId="0" applyFont="1" applyBorder="1" applyAlignment="1">
      <alignment horizontal="left" vertical="top" wrapText="1"/>
    </xf>
    <xf numFmtId="0" fontId="61" fillId="0" borderId="53" xfId="0" applyFont="1" applyBorder="1" applyAlignment="1">
      <alignment horizontal="center" vertical="center"/>
    </xf>
    <xf numFmtId="0" fontId="61" fillId="0" borderId="51" xfId="0" applyFont="1" applyBorder="1" applyAlignment="1">
      <alignment horizontal="center" vertical="center"/>
    </xf>
    <xf numFmtId="0" fontId="61" fillId="0" borderId="54" xfId="0" applyFont="1" applyBorder="1" applyAlignment="1">
      <alignment horizontal="center" vertical="center"/>
    </xf>
    <xf numFmtId="49" fontId="63" fillId="0" borderId="53" xfId="0" applyNumberFormat="1" applyFont="1" applyBorder="1" applyAlignment="1">
      <alignment horizontal="left" vertical="center" wrapText="1"/>
    </xf>
    <xf numFmtId="49" fontId="63" fillId="0" borderId="51" xfId="0" applyNumberFormat="1" applyFont="1" applyBorder="1" applyAlignment="1">
      <alignment horizontal="left" vertical="center" wrapText="1"/>
    </xf>
    <xf numFmtId="49" fontId="63" fillId="0" borderId="54" xfId="0" applyNumberFormat="1" applyFont="1" applyBorder="1" applyAlignment="1">
      <alignment horizontal="left" vertical="center" wrapText="1"/>
    </xf>
    <xf numFmtId="49" fontId="64" fillId="0" borderId="20" xfId="0" applyNumberFormat="1" applyFont="1" applyBorder="1" applyAlignment="1">
      <alignment horizontal="center" wrapText="1"/>
    </xf>
    <xf numFmtId="49" fontId="67" fillId="0" borderId="50" xfId="0" applyNumberFormat="1" applyFont="1" applyBorder="1" applyAlignment="1">
      <alignment horizontal="center" vertical="top"/>
    </xf>
    <xf numFmtId="49" fontId="64" fillId="0" borderId="20" xfId="0" applyNumberFormat="1" applyFont="1" applyBorder="1" applyAlignment="1">
      <alignment horizontal="left" wrapText="1"/>
    </xf>
    <xf numFmtId="49" fontId="67" fillId="0" borderId="50" xfId="0" applyNumberFormat="1" applyFont="1" applyBorder="1" applyAlignment="1">
      <alignment horizontal="center"/>
    </xf>
    <xf numFmtId="49" fontId="61" fillId="0" borderId="52" xfId="0" applyNumberFormat="1" applyFont="1" applyBorder="1" applyAlignment="1">
      <alignment horizontal="center" vertical="center" wrapText="1"/>
    </xf>
    <xf numFmtId="0" fontId="61" fillId="0" borderId="52" xfId="0" applyFont="1" applyBorder="1" applyAlignment="1">
      <alignment horizontal="center" vertical="center" wrapText="1"/>
    </xf>
    <xf numFmtId="0" fontId="61" fillId="0" borderId="55" xfId="0" applyFont="1" applyBorder="1" applyAlignment="1">
      <alignment horizontal="center" vertical="center" wrapText="1"/>
    </xf>
    <xf numFmtId="0" fontId="61" fillId="0" borderId="50" xfId="0" applyFont="1" applyBorder="1" applyAlignment="1">
      <alignment horizontal="center" vertical="center" wrapText="1"/>
    </xf>
    <xf numFmtId="0" fontId="61" fillId="0" borderId="56" xfId="0" applyFont="1" applyBorder="1" applyAlignment="1">
      <alignment horizontal="center" vertical="center" wrapText="1"/>
    </xf>
    <xf numFmtId="0" fontId="61" fillId="0" borderId="5" xfId="0" applyFont="1" applyBorder="1" applyAlignment="1">
      <alignment horizontal="center" vertical="center" wrapText="1"/>
    </xf>
    <xf numFmtId="0" fontId="61" fillId="0" borderId="0" xfId="0" applyFont="1" applyAlignment="1">
      <alignment horizontal="center" vertical="center" wrapText="1"/>
    </xf>
    <xf numFmtId="0" fontId="61" fillId="0" borderId="57" xfId="0" applyFont="1" applyBorder="1" applyAlignment="1">
      <alignment horizontal="center" vertical="center" wrapText="1"/>
    </xf>
    <xf numFmtId="0" fontId="61" fillId="0" borderId="22" xfId="0" applyFont="1" applyBorder="1" applyAlignment="1">
      <alignment horizontal="center" vertical="center" wrapText="1"/>
    </xf>
    <xf numFmtId="0" fontId="61" fillId="0" borderId="20" xfId="0" applyFont="1" applyBorder="1" applyAlignment="1">
      <alignment horizontal="center" vertical="center" wrapText="1"/>
    </xf>
    <xf numFmtId="0" fontId="61" fillId="0" borderId="21" xfId="0" applyFont="1" applyBorder="1" applyAlignment="1">
      <alignment horizontal="center" vertical="center" wrapText="1"/>
    </xf>
    <xf numFmtId="0" fontId="64" fillId="0" borderId="51" xfId="0" applyFont="1" applyBorder="1" applyAlignment="1">
      <alignment horizontal="left" wrapText="1"/>
    </xf>
    <xf numFmtId="49" fontId="48" fillId="0" borderId="0" xfId="0" applyNumberFormat="1" applyFont="1" applyAlignment="1">
      <alignment horizontal="center"/>
    </xf>
    <xf numFmtId="49" fontId="63" fillId="0" borderId="0" xfId="3" applyNumberFormat="1" applyFont="1" applyAlignment="1">
      <alignment horizontal="center" vertical="top"/>
    </xf>
    <xf numFmtId="49" fontId="61" fillId="0" borderId="0" xfId="3" applyNumberFormat="1" applyFont="1" applyAlignment="1">
      <alignment horizontal="left" vertical="top" wrapText="1"/>
    </xf>
    <xf numFmtId="49" fontId="61" fillId="0" borderId="0" xfId="3" applyNumberFormat="1" applyFont="1" applyAlignment="1">
      <alignment horizontal="right" vertical="top" wrapText="1"/>
    </xf>
    <xf numFmtId="0" fontId="64" fillId="0" borderId="20" xfId="0" applyFont="1" applyBorder="1" applyAlignment="1">
      <alignment wrapText="1"/>
    </xf>
    <xf numFmtId="49" fontId="61" fillId="0" borderId="0" xfId="3" applyNumberFormat="1" applyFont="1" applyAlignment="1">
      <alignment wrapText="1"/>
    </xf>
    <xf numFmtId="49" fontId="61" fillId="0" borderId="50" xfId="3" applyNumberFormat="1" applyFont="1" applyBorder="1" applyAlignment="1">
      <alignment horizontal="right" wrapText="1"/>
    </xf>
    <xf numFmtId="0" fontId="64" fillId="0" borderId="20" xfId="0" applyFont="1" applyBorder="1" applyAlignment="1">
      <alignment horizontal="left" wrapText="1"/>
    </xf>
    <xf numFmtId="0" fontId="64" fillId="0" borderId="0" xfId="0" applyFont="1" applyAlignment="1">
      <alignment horizontal="left" vertical="top" wrapText="1"/>
    </xf>
    <xf numFmtId="49" fontId="63" fillId="0" borderId="0" xfId="0" applyNumberFormat="1" applyFont="1" applyAlignment="1">
      <alignment horizontal="left" vertical="top" wrapText="1"/>
    </xf>
    <xf numFmtId="49" fontId="61" fillId="0" borderId="0" xfId="0" applyNumberFormat="1" applyFont="1" applyAlignment="1">
      <alignment horizontal="left" vertical="top" wrapText="1"/>
    </xf>
    <xf numFmtId="0" fontId="68" fillId="0" borderId="20" xfId="68" applyFont="1" applyBorder="1" applyAlignment="1">
      <alignment horizontal="left" vertical="top"/>
    </xf>
    <xf numFmtId="0" fontId="68" fillId="0" borderId="50" xfId="68" applyFont="1" applyBorder="1" applyAlignment="1">
      <alignment horizontal="center" vertical="center"/>
    </xf>
    <xf numFmtId="0" fontId="61" fillId="0" borderId="0" xfId="0" applyFont="1" applyAlignment="1">
      <alignment horizontal="left" vertical="top"/>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Гиперссылка" xfId="67" builtinId="8"/>
    <cellStyle name="Заголовок 1 2" xfId="32" xr:uid="{00000000-0005-0000-0000-00001D000000}"/>
    <cellStyle name="Заголовок 2 2" xfId="33" xr:uid="{00000000-0005-0000-0000-00001E000000}"/>
    <cellStyle name="Заголовок 3 2" xfId="34" xr:uid="{00000000-0005-0000-0000-00001F000000}"/>
    <cellStyle name="Заголовок 4 2" xfId="35" xr:uid="{00000000-0005-0000-0000-000020000000}"/>
    <cellStyle name="Итог 2" xfId="36" xr:uid="{00000000-0005-0000-0000-000021000000}"/>
    <cellStyle name="Контрольная ячейка 2" xfId="37" xr:uid="{00000000-0005-0000-0000-000022000000}"/>
    <cellStyle name="Название 2" xfId="38" xr:uid="{00000000-0005-0000-0000-000023000000}"/>
    <cellStyle name="Нейтральный 2" xfId="39" xr:uid="{00000000-0005-0000-0000-000024000000}"/>
    <cellStyle name="Обычный" xfId="0" builtinId="0"/>
    <cellStyle name="Обычный 10" xfId="68" xr:uid="{56D522E8-A17E-45EB-AEE4-8C154575D45D}"/>
    <cellStyle name="Обычный 12 2" xfId="40" xr:uid="{00000000-0005-0000-0000-000026000000}"/>
    <cellStyle name="Обычный 2" xfId="3" xr:uid="{00000000-0005-0000-0000-000027000000}"/>
    <cellStyle name="Обычный 2 2" xfId="62" xr:uid="{00000000-0005-0000-0000-000028000000}"/>
    <cellStyle name="Обычный 3" xfId="2" xr:uid="{00000000-0005-0000-0000-000029000000}"/>
    <cellStyle name="Обычный 3 2" xfId="41" xr:uid="{00000000-0005-0000-0000-00002A000000}"/>
    <cellStyle name="Обычный 3 2 2 2" xfId="42" xr:uid="{00000000-0005-0000-0000-00002B000000}"/>
    <cellStyle name="Обычный 3 21" xfId="63" xr:uid="{00000000-0005-0000-0000-00002C000000}"/>
    <cellStyle name="Обычный 4" xfId="43" xr:uid="{00000000-0005-0000-0000-00002D000000}"/>
    <cellStyle name="Обычный 4 2" xfId="44" xr:uid="{00000000-0005-0000-0000-00002E000000}"/>
    <cellStyle name="Обычный 5" xfId="45" xr:uid="{00000000-0005-0000-0000-00002F000000}"/>
    <cellStyle name="Обычный 6" xfId="46" xr:uid="{00000000-0005-0000-0000-000030000000}"/>
    <cellStyle name="Обычный 6 2" xfId="47" xr:uid="{00000000-0005-0000-0000-000031000000}"/>
    <cellStyle name="Обычный 6 2 2" xfId="48" xr:uid="{00000000-0005-0000-0000-000032000000}"/>
    <cellStyle name="Обычный 6 2 3" xfId="49" xr:uid="{00000000-0005-0000-0000-000033000000}"/>
    <cellStyle name="Обычный 7" xfId="1" xr:uid="{00000000-0005-0000-0000-000034000000}"/>
    <cellStyle name="Обычный 7 2" xfId="50" xr:uid="{00000000-0005-0000-0000-000035000000}"/>
    <cellStyle name="Обычный 8" xfId="51" xr:uid="{00000000-0005-0000-0000-000036000000}"/>
    <cellStyle name="Обычный_Форматы по компаниям_last" xfId="52" xr:uid="{00000000-0005-0000-0000-000037000000}"/>
    <cellStyle name="Плохой 2" xfId="53" xr:uid="{00000000-0005-0000-0000-000038000000}"/>
    <cellStyle name="Пояснение 2" xfId="54" xr:uid="{00000000-0005-0000-0000-000039000000}"/>
    <cellStyle name="Примечание 2" xfId="55" xr:uid="{00000000-0005-0000-0000-00003A000000}"/>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2" xfId="58" xr:uid="{00000000-0005-0000-0000-000040000000}"/>
    <cellStyle name="Финансовый 2 2 2 2 2" xfId="59" xr:uid="{00000000-0005-0000-0000-000041000000}"/>
    <cellStyle name="Финансовый 3" xfId="60" xr:uid="{00000000-0005-0000-0000-000042000000}"/>
    <cellStyle name="Хороший 2" xfId="61" xr:uid="{00000000-0005-0000-0000-00004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69E-2"/>
        </c:manualLayout>
      </c:layout>
      <c:overlay val="0"/>
      <c:spPr>
        <a:noFill/>
        <a:ln w="25400">
          <a:noFill/>
        </a:ln>
      </c:spPr>
    </c:title>
    <c:autoTitleDeleted val="0"/>
    <c:plotArea>
      <c:layout>
        <c:manualLayout>
          <c:layoutTarget val="inner"/>
          <c:xMode val="edge"/>
          <c:yMode val="edge"/>
          <c:x val="0.17982942779634728"/>
          <c:y val="9.955737014354904E-2"/>
          <c:w val="0.77652950922849473"/>
          <c:h val="0.80442543447501913"/>
        </c:manualLayout>
      </c:layout>
      <c:lineChart>
        <c:grouping val="standard"/>
        <c:varyColors val="0"/>
        <c:ser>
          <c:idx val="6"/>
          <c:order val="0"/>
          <c:tx>
            <c:v>Накопленный чистый денежный поток</c:v>
          </c:tx>
          <c:spPr>
            <a:ln>
              <a:prstDash val="sysDash"/>
            </a:ln>
          </c:spPr>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A658-4D71-ABE4-D0DE8382D3E2}"/>
            </c:ext>
          </c:extLst>
        </c:ser>
        <c:ser>
          <c:idx val="7"/>
          <c:order val="1"/>
          <c:tx>
            <c:v>Дисконтированный поток нарастающим итогом</c:v>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A658-4D71-ABE4-D0DE8382D3E2}"/>
            </c:ext>
          </c:extLst>
        </c:ser>
        <c:dLbls>
          <c:showLegendKey val="0"/>
          <c:showVal val="0"/>
          <c:showCatName val="0"/>
          <c:showSerName val="0"/>
          <c:showPercent val="0"/>
          <c:showBubbleSize val="0"/>
        </c:dLbls>
        <c:smooth val="0"/>
        <c:axId val="130406272"/>
        <c:axId val="132838528"/>
      </c:lineChart>
      <c:catAx>
        <c:axId val="130406272"/>
        <c:scaling>
          <c:orientation val="minMax"/>
        </c:scaling>
        <c:delete val="0"/>
        <c:axPos val="b"/>
        <c:numFmt formatCode="General" sourceLinked="1"/>
        <c:majorTickMark val="out"/>
        <c:minorTickMark val="none"/>
        <c:tickLblPos val="nextTo"/>
        <c:crossAx val="132838528"/>
        <c:crosses val="autoZero"/>
        <c:auto val="1"/>
        <c:lblAlgn val="ctr"/>
        <c:lblOffset val="100"/>
        <c:noMultiLvlLbl val="0"/>
      </c:catAx>
      <c:valAx>
        <c:axId val="1328385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30406272"/>
        <c:crosses val="autoZero"/>
        <c:crossBetween val="between"/>
      </c:valAx>
    </c:plotArea>
    <c:legend>
      <c:legendPos val="r"/>
      <c:layout>
        <c:manualLayout>
          <c:xMode val="edge"/>
          <c:yMode val="edge"/>
          <c:x val="0.1101190476190468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677" l="0.70000000000000062" r="0.70000000000000062" t="0.75000000000000677"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37</xdr:col>
      <xdr:colOff>504825</xdr:colOff>
      <xdr:row>29</xdr:row>
      <xdr:rowOff>133349</xdr:rowOff>
    </xdr:from>
    <xdr:to>
      <xdr:col>43</xdr:col>
      <xdr:colOff>352425</xdr:colOff>
      <xdr:row>45</xdr:row>
      <xdr:rowOff>190500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8</xdr:col>
      <xdr:colOff>151771</xdr:colOff>
      <xdr:row>37</xdr:row>
      <xdr:rowOff>46738</xdr:rowOff>
    </xdr:to>
    <xdr:pic>
      <xdr:nvPicPr>
        <xdr:cNvPr id="3" name="Рисунок 2">
          <a:extLst>
            <a:ext uri="{FF2B5EF4-FFF2-40B4-BE49-F238E27FC236}">
              <a16:creationId xmlns:a16="http://schemas.microsoft.com/office/drawing/2014/main" id="{69C9E2C2-DF98-4624-AD45-D2BCECD699BE}"/>
            </a:ext>
          </a:extLst>
        </xdr:cNvPr>
        <xdr:cNvPicPr>
          <a:picLocks noChangeAspect="1"/>
        </xdr:cNvPicPr>
      </xdr:nvPicPr>
      <xdr:blipFill>
        <a:blip xmlns:r="http://schemas.openxmlformats.org/officeDocument/2006/relationships" r:embed="rId1"/>
        <a:stretch>
          <a:fillRect/>
        </a:stretch>
      </xdr:blipFill>
      <xdr:spPr>
        <a:xfrm>
          <a:off x="0" y="0"/>
          <a:ext cx="5028571" cy="7095238"/>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fazlutdinov.MN/Desktop/&#1048;&#1055;-2022-2026&#1075;.&#1075;/&#1048;&#1055;-2022-26%20&#1085;&#1072;%20&#1086;&#1073;&#1097;&#1077;&#1089;&#1090;&#1074;%20&#1086;&#1073;&#1089;&#1091;&#1078;&#1076;&#1077;&#1085;&#1080;&#1077;%2028.02.21/5.%20&#1055;&#1072;&#1089;&#1087;&#1086;&#1088;&#1090;&#1072;%20&#1048;&#1055;&#1088;/2022%20&#1075;&#1086;&#1076;/&#1057;&#1086;&#1079;&#1076;&#1072;&#1085;&#1080;&#1077;%20&#1089;&#1080;&#1089;&#1090;%20&#1040;&#1057;&#1044;&#1058;&#1059;/&#1057;&#1086;&#1079;&#1076;&#1072;&#1085;&#1080;&#1077;%20&#1089;&#1080;&#1089;&#1090;&#1077;&#1084;&#1099;%20&#1040;&#1057;&#1044;&#1058;&#105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Титульный лист"/>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 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ЛСР "/>
      <sheetName val="10. Карта"/>
    </sheetNames>
    <sheetDataSet>
      <sheetData sheetId="0">
        <row r="3">
          <cell r="C3" t="str">
            <v>от «05» мая 2016 г. №380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hyperlink" Target="http://www.zakupki.gov.ru/" TargetMode="External"/></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8"/>
  <sheetViews>
    <sheetView view="pageBreakPreview" topLeftCell="A42" zoomScale="70" zoomScaleSheetLayoutView="70" workbookViewId="0">
      <selection activeCell="C52" sqref="C52"/>
    </sheetView>
  </sheetViews>
  <sheetFormatPr defaultRowHeight="15" x14ac:dyDescent="0.25"/>
  <cols>
    <col min="1" max="1" width="6.140625" style="140" customWidth="1"/>
    <col min="2" max="2" width="53.5703125" style="1" customWidth="1"/>
    <col min="3" max="3" width="91.42578125" style="130"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7" customFormat="1" ht="18.75" customHeight="1" x14ac:dyDescent="0.2">
      <c r="A1" s="137"/>
      <c r="C1" s="128" t="s">
        <v>69</v>
      </c>
    </row>
    <row r="2" spans="1:22" s="7" customFormat="1" ht="18.75" customHeight="1" x14ac:dyDescent="0.2">
      <c r="A2" s="137"/>
      <c r="C2" s="128" t="s">
        <v>11</v>
      </c>
    </row>
    <row r="3" spans="1:22" s="7" customFormat="1" ht="18.75" x14ac:dyDescent="0.2">
      <c r="A3" s="138"/>
      <c r="C3" s="128" t="s">
        <v>68</v>
      </c>
    </row>
    <row r="4" spans="1:22" s="7" customFormat="1" ht="18.75" x14ac:dyDescent="0.3">
      <c r="A4" s="138"/>
      <c r="C4" s="129"/>
      <c r="H4" s="11"/>
    </row>
    <row r="5" spans="1:22" s="7" customFormat="1" ht="15.75" x14ac:dyDescent="0.25">
      <c r="A5" s="308" t="s">
        <v>633</v>
      </c>
      <c r="B5" s="308"/>
      <c r="C5" s="308"/>
      <c r="D5" s="123"/>
      <c r="E5" s="123"/>
      <c r="F5" s="123"/>
      <c r="G5" s="123"/>
      <c r="H5" s="123"/>
      <c r="I5" s="123"/>
      <c r="J5" s="123"/>
    </row>
    <row r="6" spans="1:22" s="7" customFormat="1" ht="18.75" x14ac:dyDescent="0.3">
      <c r="A6" s="138"/>
      <c r="C6" s="129"/>
      <c r="H6" s="11"/>
    </row>
    <row r="7" spans="1:22" s="7" customFormat="1" ht="18.75" x14ac:dyDescent="0.2">
      <c r="A7" s="312" t="s">
        <v>10</v>
      </c>
      <c r="B7" s="312"/>
      <c r="C7" s="312"/>
      <c r="D7" s="9"/>
      <c r="E7" s="9"/>
      <c r="F7" s="9"/>
      <c r="G7" s="9"/>
      <c r="H7" s="9"/>
      <c r="I7" s="9"/>
      <c r="J7" s="9"/>
      <c r="K7" s="9"/>
      <c r="L7" s="9"/>
      <c r="M7" s="9"/>
      <c r="N7" s="9"/>
      <c r="O7" s="9"/>
      <c r="P7" s="9"/>
      <c r="Q7" s="9"/>
      <c r="R7" s="9"/>
      <c r="S7" s="9"/>
      <c r="T7" s="9"/>
      <c r="U7" s="9"/>
      <c r="V7" s="9"/>
    </row>
    <row r="8" spans="1:22" s="7" customFormat="1" ht="18.75" x14ac:dyDescent="0.2">
      <c r="A8" s="10"/>
      <c r="B8" s="10"/>
      <c r="C8" s="10"/>
      <c r="D8" s="10"/>
      <c r="E8" s="10"/>
      <c r="F8" s="10"/>
      <c r="G8" s="10"/>
      <c r="H8" s="10"/>
      <c r="I8" s="9"/>
      <c r="J8" s="9"/>
      <c r="K8" s="9"/>
      <c r="L8" s="9"/>
      <c r="M8" s="9"/>
      <c r="N8" s="9"/>
      <c r="O8" s="9"/>
      <c r="P8" s="9"/>
      <c r="Q8" s="9"/>
      <c r="R8" s="9"/>
      <c r="S8" s="9"/>
      <c r="T8" s="9"/>
      <c r="U8" s="9"/>
      <c r="V8" s="9"/>
    </row>
    <row r="9" spans="1:22" s="7" customFormat="1" ht="18.75" x14ac:dyDescent="0.2">
      <c r="A9" s="313" t="s">
        <v>626</v>
      </c>
      <c r="B9" s="313"/>
      <c r="C9" s="313"/>
      <c r="D9" s="6"/>
      <c r="E9" s="6"/>
      <c r="F9" s="6"/>
      <c r="G9" s="6"/>
      <c r="H9" s="6"/>
      <c r="I9" s="9"/>
      <c r="J9" s="9"/>
      <c r="K9" s="9"/>
      <c r="L9" s="9"/>
      <c r="M9" s="9"/>
      <c r="N9" s="9"/>
      <c r="O9" s="9"/>
      <c r="P9" s="9"/>
      <c r="Q9" s="9"/>
      <c r="R9" s="9"/>
      <c r="S9" s="9"/>
      <c r="T9" s="9"/>
      <c r="U9" s="9"/>
      <c r="V9" s="9"/>
    </row>
    <row r="10" spans="1:22" s="7" customFormat="1" ht="18.75" x14ac:dyDescent="0.2">
      <c r="A10" s="309" t="s">
        <v>9</v>
      </c>
      <c r="B10" s="309"/>
      <c r="C10" s="309"/>
      <c r="D10" s="4"/>
      <c r="E10" s="4"/>
      <c r="F10" s="4"/>
      <c r="G10" s="4"/>
      <c r="H10" s="4"/>
      <c r="I10" s="9"/>
      <c r="J10" s="9"/>
      <c r="K10" s="9"/>
      <c r="L10" s="9"/>
      <c r="M10" s="9"/>
      <c r="N10" s="9"/>
      <c r="O10" s="9"/>
      <c r="P10" s="9"/>
      <c r="Q10" s="9"/>
      <c r="R10" s="9"/>
      <c r="S10" s="9"/>
      <c r="T10" s="9"/>
      <c r="U10" s="9"/>
      <c r="V10" s="9"/>
    </row>
    <row r="11" spans="1:22" s="7" customFormat="1" ht="18.75" x14ac:dyDescent="0.2">
      <c r="A11" s="10"/>
      <c r="B11" s="10"/>
      <c r="C11" s="10"/>
      <c r="D11" s="10"/>
      <c r="E11" s="10"/>
      <c r="F11" s="10"/>
      <c r="G11" s="10"/>
      <c r="H11" s="10"/>
      <c r="I11" s="9"/>
      <c r="J11" s="9"/>
      <c r="K11" s="9"/>
      <c r="L11" s="9"/>
      <c r="M11" s="9"/>
      <c r="N11" s="9"/>
      <c r="O11" s="9"/>
      <c r="P11" s="9"/>
      <c r="Q11" s="9"/>
      <c r="R11" s="9"/>
      <c r="S11" s="9"/>
      <c r="T11" s="9"/>
      <c r="U11" s="9"/>
      <c r="V11" s="9"/>
    </row>
    <row r="12" spans="1:22" s="7" customFormat="1" ht="18.75" x14ac:dyDescent="0.2">
      <c r="A12" s="314" t="s">
        <v>627</v>
      </c>
      <c r="B12" s="314"/>
      <c r="C12" s="314"/>
      <c r="D12" s="6"/>
      <c r="E12" s="6"/>
      <c r="F12" s="6"/>
      <c r="G12" s="6"/>
      <c r="H12" s="6"/>
      <c r="I12" s="9"/>
      <c r="J12" s="9"/>
      <c r="K12" s="9"/>
      <c r="L12" s="9"/>
      <c r="M12" s="9"/>
      <c r="N12" s="9"/>
      <c r="O12" s="9"/>
      <c r="P12" s="9"/>
      <c r="Q12" s="9"/>
      <c r="R12" s="9"/>
      <c r="S12" s="9"/>
      <c r="T12" s="9"/>
      <c r="U12" s="9"/>
      <c r="V12" s="9"/>
    </row>
    <row r="13" spans="1:22" s="7" customFormat="1" ht="18.75" x14ac:dyDescent="0.2">
      <c r="A13" s="309" t="s">
        <v>8</v>
      </c>
      <c r="B13" s="309"/>
      <c r="C13" s="309"/>
      <c r="D13" s="4"/>
      <c r="E13" s="4"/>
      <c r="F13" s="4"/>
      <c r="G13" s="4"/>
      <c r="H13" s="4"/>
      <c r="I13" s="9"/>
      <c r="J13" s="9"/>
      <c r="K13" s="9"/>
      <c r="L13" s="9"/>
      <c r="M13" s="9"/>
      <c r="N13" s="9"/>
      <c r="O13" s="9"/>
      <c r="P13" s="9"/>
      <c r="Q13" s="9"/>
      <c r="R13" s="9"/>
      <c r="S13" s="9"/>
      <c r="T13" s="9"/>
      <c r="U13" s="9"/>
      <c r="V13" s="9"/>
    </row>
    <row r="14" spans="1:22" s="7" customFormat="1" ht="15.75" customHeight="1" x14ac:dyDescent="0.2">
      <c r="A14" s="3"/>
      <c r="B14" s="3"/>
      <c r="C14" s="3"/>
      <c r="D14" s="3"/>
      <c r="E14" s="3"/>
      <c r="F14" s="3"/>
      <c r="G14" s="3"/>
      <c r="H14" s="3"/>
      <c r="I14" s="3"/>
      <c r="J14" s="3"/>
      <c r="K14" s="3"/>
      <c r="L14" s="3"/>
      <c r="M14" s="3"/>
      <c r="N14" s="3"/>
      <c r="O14" s="3"/>
      <c r="P14" s="3"/>
      <c r="Q14" s="3"/>
      <c r="R14" s="3"/>
      <c r="S14" s="3"/>
      <c r="T14" s="3"/>
      <c r="U14" s="3"/>
      <c r="V14" s="3"/>
    </row>
    <row r="15" spans="1:22" s="2" customFormat="1" ht="15.75" x14ac:dyDescent="0.2">
      <c r="A15" s="313" t="s">
        <v>629</v>
      </c>
      <c r="B15" s="313"/>
      <c r="C15" s="313"/>
      <c r="D15" s="6"/>
      <c r="E15" s="6"/>
      <c r="F15" s="6"/>
      <c r="G15" s="6"/>
      <c r="H15" s="6"/>
      <c r="I15" s="6"/>
      <c r="J15" s="6"/>
      <c r="K15" s="6"/>
      <c r="L15" s="6"/>
      <c r="M15" s="6"/>
      <c r="N15" s="6"/>
      <c r="O15" s="6"/>
      <c r="P15" s="6"/>
      <c r="Q15" s="6"/>
      <c r="R15" s="6"/>
      <c r="S15" s="6"/>
      <c r="T15" s="6"/>
      <c r="U15" s="6"/>
      <c r="V15" s="6"/>
    </row>
    <row r="16" spans="1:22" s="2" customFormat="1" ht="15" customHeight="1" x14ac:dyDescent="0.2">
      <c r="A16" s="309" t="s">
        <v>7</v>
      </c>
      <c r="B16" s="309"/>
      <c r="C16" s="309"/>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9.5" customHeight="1" x14ac:dyDescent="0.2">
      <c r="A18" s="310" t="s">
        <v>528</v>
      </c>
      <c r="B18" s="311"/>
      <c r="C18" s="311"/>
      <c r="D18" s="5"/>
      <c r="E18" s="5"/>
      <c r="F18" s="5"/>
      <c r="G18" s="5"/>
      <c r="H18" s="5"/>
      <c r="I18" s="5"/>
      <c r="J18" s="5"/>
      <c r="K18" s="5"/>
      <c r="L18" s="5"/>
      <c r="M18" s="5"/>
      <c r="N18" s="5"/>
      <c r="O18" s="5"/>
      <c r="P18" s="5"/>
      <c r="Q18" s="5"/>
      <c r="R18" s="5"/>
      <c r="S18" s="5"/>
      <c r="T18" s="5"/>
      <c r="U18" s="5"/>
      <c r="V18" s="5"/>
    </row>
    <row r="19" spans="1:22" s="2" customFormat="1" ht="15" customHeight="1" x14ac:dyDescent="0.2">
      <c r="A19" s="127"/>
      <c r="B19" s="4"/>
      <c r="C19" s="127"/>
      <c r="D19" s="4"/>
      <c r="E19" s="4"/>
      <c r="F19" s="4"/>
      <c r="G19" s="4"/>
      <c r="H19" s="4"/>
      <c r="I19" s="3"/>
      <c r="J19" s="3"/>
      <c r="K19" s="3"/>
      <c r="L19" s="3"/>
      <c r="M19" s="3"/>
      <c r="N19" s="3"/>
      <c r="O19" s="3"/>
      <c r="P19" s="3"/>
      <c r="Q19" s="3"/>
      <c r="R19" s="3"/>
      <c r="S19" s="3"/>
    </row>
    <row r="20" spans="1:22" s="2" customFormat="1" ht="39.75" customHeight="1" x14ac:dyDescent="0.2">
      <c r="A20" s="26" t="s">
        <v>6</v>
      </c>
      <c r="B20" s="27" t="s">
        <v>67</v>
      </c>
      <c r="C20" s="26" t="s">
        <v>66</v>
      </c>
      <c r="D20" s="4"/>
      <c r="E20" s="4"/>
      <c r="F20" s="4"/>
      <c r="G20" s="4"/>
      <c r="H20" s="4"/>
      <c r="I20" s="3"/>
      <c r="J20" s="3"/>
      <c r="K20" s="3"/>
      <c r="L20" s="3"/>
      <c r="M20" s="3"/>
      <c r="N20" s="3"/>
      <c r="O20" s="3"/>
      <c r="P20" s="3"/>
      <c r="Q20" s="3"/>
      <c r="R20" s="3"/>
      <c r="S20" s="3"/>
    </row>
    <row r="21" spans="1:22" s="2" customFormat="1" ht="16.5" customHeight="1" x14ac:dyDescent="0.2">
      <c r="A21" s="26">
        <v>1</v>
      </c>
      <c r="B21" s="27">
        <v>2</v>
      </c>
      <c r="C21" s="26">
        <v>3</v>
      </c>
      <c r="D21" s="4"/>
      <c r="E21" s="4"/>
      <c r="F21" s="4"/>
      <c r="G21" s="4"/>
      <c r="H21" s="4"/>
      <c r="I21" s="3"/>
      <c r="J21" s="3"/>
      <c r="K21" s="3"/>
      <c r="L21" s="3"/>
      <c r="M21" s="3"/>
      <c r="N21" s="3"/>
      <c r="O21" s="3"/>
      <c r="P21" s="3"/>
      <c r="Q21" s="3"/>
      <c r="R21" s="3"/>
      <c r="S21" s="3"/>
    </row>
    <row r="22" spans="1:22" s="2" customFormat="1" ht="39" customHeight="1" x14ac:dyDescent="0.2">
      <c r="A22" s="139" t="s">
        <v>65</v>
      </c>
      <c r="B22" s="30" t="s">
        <v>366</v>
      </c>
      <c r="C22" s="26" t="s">
        <v>554</v>
      </c>
      <c r="D22" s="4"/>
      <c r="E22" s="4"/>
      <c r="F22" s="4"/>
      <c r="G22" s="4"/>
      <c r="H22" s="4"/>
      <c r="I22" s="3"/>
      <c r="J22" s="3"/>
      <c r="K22" s="3"/>
      <c r="L22" s="3"/>
      <c r="M22" s="3"/>
      <c r="N22" s="3"/>
      <c r="O22" s="3"/>
      <c r="P22" s="3"/>
      <c r="Q22" s="3"/>
      <c r="R22" s="3"/>
      <c r="S22" s="3"/>
    </row>
    <row r="23" spans="1:22" s="2" customFormat="1" ht="41.25" customHeight="1" x14ac:dyDescent="0.2">
      <c r="A23" s="139" t="s">
        <v>64</v>
      </c>
      <c r="B23" s="21" t="s">
        <v>551</v>
      </c>
      <c r="C23" s="26" t="str">
        <f>$A$15</f>
        <v>Реконструкция ТП-8004, замена     Т-1   1988г.в. № 852В1531 кол-ве  1шт ТМ-160 на ТМГ-250 .(0)</v>
      </c>
      <c r="D23" s="4"/>
      <c r="E23" s="4"/>
      <c r="F23" s="4"/>
      <c r="G23" s="4"/>
      <c r="H23" s="4"/>
      <c r="I23" s="3"/>
      <c r="J23" s="3"/>
      <c r="K23" s="3"/>
      <c r="L23" s="3"/>
      <c r="M23" s="3"/>
      <c r="N23" s="3"/>
      <c r="O23" s="3"/>
      <c r="P23" s="3"/>
      <c r="Q23" s="3"/>
      <c r="R23" s="3"/>
      <c r="S23" s="3"/>
    </row>
    <row r="24" spans="1:22" s="23" customFormat="1" ht="58.5" customHeight="1" x14ac:dyDescent="0.2">
      <c r="A24" s="139" t="s">
        <v>63</v>
      </c>
      <c r="B24" s="29" t="s">
        <v>477</v>
      </c>
      <c r="C24" s="26" t="s">
        <v>628</v>
      </c>
      <c r="D24" s="25"/>
      <c r="E24" s="25"/>
      <c r="F24" s="25"/>
      <c r="G24" s="25"/>
      <c r="H24" s="24"/>
      <c r="I24" s="24"/>
      <c r="J24" s="24"/>
      <c r="K24" s="24"/>
      <c r="L24" s="24"/>
      <c r="M24" s="24"/>
      <c r="N24" s="24"/>
      <c r="O24" s="24"/>
      <c r="P24" s="24"/>
      <c r="Q24" s="24"/>
      <c r="R24" s="24"/>
    </row>
    <row r="25" spans="1:22" s="23" customFormat="1" ht="42.75" customHeight="1" x14ac:dyDescent="0.2">
      <c r="A25" s="139" t="s">
        <v>62</v>
      </c>
      <c r="B25" s="29" t="s">
        <v>75</v>
      </c>
      <c r="C25" s="26" t="s">
        <v>567</v>
      </c>
      <c r="D25" s="25"/>
      <c r="E25" s="25"/>
      <c r="F25" s="25"/>
      <c r="G25" s="25"/>
      <c r="H25" s="24"/>
      <c r="I25" s="24"/>
      <c r="J25" s="24"/>
      <c r="K25" s="24"/>
      <c r="L25" s="24"/>
      <c r="M25" s="24"/>
      <c r="N25" s="24"/>
      <c r="O25" s="24"/>
      <c r="P25" s="24"/>
      <c r="Q25" s="24"/>
      <c r="R25" s="24"/>
    </row>
    <row r="26" spans="1:22" s="23" customFormat="1" ht="51.75" customHeight="1" x14ac:dyDescent="0.2">
      <c r="A26" s="139" t="s">
        <v>60</v>
      </c>
      <c r="B26" s="29" t="s">
        <v>74</v>
      </c>
      <c r="C26" s="26" t="s">
        <v>555</v>
      </c>
      <c r="D26" s="25"/>
      <c r="E26" s="25"/>
      <c r="F26" s="25"/>
      <c r="G26" s="25"/>
      <c r="H26" s="24"/>
      <c r="I26" s="24"/>
      <c r="J26" s="24"/>
      <c r="K26" s="24"/>
      <c r="L26" s="24"/>
      <c r="M26" s="24"/>
      <c r="N26" s="24"/>
      <c r="O26" s="24"/>
      <c r="P26" s="24"/>
      <c r="Q26" s="24"/>
      <c r="R26" s="24"/>
    </row>
    <row r="27" spans="1:22" s="23" customFormat="1" ht="42.75" customHeight="1" x14ac:dyDescent="0.2">
      <c r="A27" s="139" t="s">
        <v>59</v>
      </c>
      <c r="B27" s="29" t="s">
        <v>478</v>
      </c>
      <c r="C27" s="26" t="s">
        <v>543</v>
      </c>
      <c r="D27" s="25"/>
      <c r="E27" s="25"/>
      <c r="F27" s="25"/>
      <c r="G27" s="25"/>
      <c r="H27" s="24"/>
      <c r="I27" s="24"/>
      <c r="J27" s="24"/>
      <c r="K27" s="24"/>
      <c r="L27" s="24"/>
      <c r="M27" s="24"/>
      <c r="N27" s="24"/>
      <c r="O27" s="24"/>
      <c r="P27" s="24"/>
      <c r="Q27" s="24"/>
      <c r="R27" s="24"/>
    </row>
    <row r="28" spans="1:22" s="23" customFormat="1" ht="51.75" customHeight="1" x14ac:dyDescent="0.2">
      <c r="A28" s="139" t="s">
        <v>57</v>
      </c>
      <c r="B28" s="29" t="s">
        <v>479</v>
      </c>
      <c r="C28" s="26" t="s">
        <v>543</v>
      </c>
      <c r="D28" s="25"/>
      <c r="E28" s="25"/>
      <c r="F28" s="25"/>
      <c r="G28" s="25"/>
      <c r="H28" s="24"/>
      <c r="I28" s="24"/>
      <c r="J28" s="24"/>
      <c r="K28" s="24"/>
      <c r="L28" s="24"/>
      <c r="M28" s="24"/>
      <c r="N28" s="24"/>
      <c r="O28" s="24"/>
      <c r="P28" s="24"/>
      <c r="Q28" s="24"/>
      <c r="R28" s="24"/>
    </row>
    <row r="29" spans="1:22" s="23" customFormat="1" ht="51.75" customHeight="1" x14ac:dyDescent="0.2">
      <c r="A29" s="139" t="s">
        <v>55</v>
      </c>
      <c r="B29" s="29" t="s">
        <v>480</v>
      </c>
      <c r="C29" s="26" t="s">
        <v>543</v>
      </c>
      <c r="D29" s="25"/>
      <c r="E29" s="25"/>
      <c r="F29" s="25"/>
      <c r="G29" s="25"/>
      <c r="H29" s="24"/>
      <c r="I29" s="24"/>
      <c r="J29" s="24"/>
      <c r="K29" s="24"/>
      <c r="L29" s="24"/>
      <c r="M29" s="24"/>
      <c r="N29" s="24"/>
      <c r="O29" s="24"/>
      <c r="P29" s="24"/>
      <c r="Q29" s="24"/>
      <c r="R29" s="24"/>
    </row>
    <row r="30" spans="1:22" s="23" customFormat="1" ht="51.75" customHeight="1" x14ac:dyDescent="0.2">
      <c r="A30" s="139" t="s">
        <v>73</v>
      </c>
      <c r="B30" s="29" t="s">
        <v>481</v>
      </c>
      <c r="C30" s="26" t="s">
        <v>556</v>
      </c>
      <c r="D30" s="25"/>
      <c r="E30" s="25"/>
      <c r="F30" s="25"/>
      <c r="G30" s="25"/>
      <c r="H30" s="24"/>
      <c r="I30" s="24"/>
      <c r="J30" s="24"/>
      <c r="K30" s="24"/>
      <c r="L30" s="24"/>
      <c r="M30" s="24"/>
      <c r="N30" s="24"/>
      <c r="O30" s="24"/>
      <c r="P30" s="24"/>
      <c r="Q30" s="24"/>
      <c r="R30" s="24"/>
    </row>
    <row r="31" spans="1:22" s="23" customFormat="1" ht="51.75" customHeight="1" x14ac:dyDescent="0.2">
      <c r="A31" s="139" t="s">
        <v>71</v>
      </c>
      <c r="B31" s="29" t="s">
        <v>482</v>
      </c>
      <c r="C31" s="26" t="s">
        <v>543</v>
      </c>
      <c r="D31" s="25"/>
      <c r="E31" s="25"/>
      <c r="F31" s="25"/>
      <c r="G31" s="25"/>
      <c r="H31" s="24"/>
      <c r="I31" s="24"/>
      <c r="J31" s="24"/>
      <c r="K31" s="24"/>
      <c r="L31" s="24"/>
      <c r="M31" s="24"/>
      <c r="N31" s="24"/>
      <c r="O31" s="24"/>
      <c r="P31" s="24"/>
      <c r="Q31" s="24"/>
      <c r="R31" s="24"/>
    </row>
    <row r="32" spans="1:22" s="23" customFormat="1" ht="101.25" customHeight="1" x14ac:dyDescent="0.2">
      <c r="A32" s="139" t="s">
        <v>70</v>
      </c>
      <c r="B32" s="29" t="s">
        <v>483</v>
      </c>
      <c r="C32" s="26" t="s">
        <v>544</v>
      </c>
      <c r="D32" s="25"/>
      <c r="E32" s="25"/>
      <c r="F32" s="25"/>
      <c r="G32" s="25"/>
      <c r="H32" s="24"/>
      <c r="I32" s="24"/>
      <c r="J32" s="24"/>
      <c r="K32" s="24"/>
      <c r="L32" s="24"/>
      <c r="M32" s="24"/>
      <c r="N32" s="24"/>
      <c r="O32" s="24"/>
      <c r="P32" s="24"/>
      <c r="Q32" s="24"/>
      <c r="R32" s="24"/>
    </row>
    <row r="33" spans="1:3" ht="111" customHeight="1" x14ac:dyDescent="0.25">
      <c r="A33" s="139" t="s">
        <v>497</v>
      </c>
      <c r="B33" s="29" t="s">
        <v>484</v>
      </c>
      <c r="C33" s="26" t="s">
        <v>555</v>
      </c>
    </row>
    <row r="34" spans="1:3" ht="58.5" customHeight="1" x14ac:dyDescent="0.25">
      <c r="A34" s="139" t="s">
        <v>487</v>
      </c>
      <c r="B34" s="29" t="s">
        <v>72</v>
      </c>
      <c r="C34" s="26" t="s">
        <v>543</v>
      </c>
    </row>
    <row r="35" spans="1:3" ht="51.75" customHeight="1" x14ac:dyDescent="0.25">
      <c r="A35" s="139" t="s">
        <v>498</v>
      </c>
      <c r="B35" s="29" t="s">
        <v>485</v>
      </c>
      <c r="C35" s="26" t="s">
        <v>543</v>
      </c>
    </row>
    <row r="36" spans="1:3" ht="43.5" customHeight="1" x14ac:dyDescent="0.25">
      <c r="A36" s="139" t="s">
        <v>488</v>
      </c>
      <c r="B36" s="29" t="s">
        <v>486</v>
      </c>
      <c r="C36" s="26" t="s">
        <v>543</v>
      </c>
    </row>
    <row r="37" spans="1:3" ht="43.5" customHeight="1" x14ac:dyDescent="0.25">
      <c r="A37" s="139" t="s">
        <v>499</v>
      </c>
      <c r="B37" s="29" t="s">
        <v>238</v>
      </c>
      <c r="C37" s="26" t="s">
        <v>543</v>
      </c>
    </row>
    <row r="38" spans="1:3" ht="63" x14ac:dyDescent="0.25">
      <c r="A38" s="139" t="s">
        <v>489</v>
      </c>
      <c r="B38" s="29" t="s">
        <v>538</v>
      </c>
      <c r="C38" s="26" t="s">
        <v>563</v>
      </c>
    </row>
    <row r="39" spans="1:3" ht="105.75" customHeight="1" x14ac:dyDescent="0.25">
      <c r="A39" s="139" t="s">
        <v>500</v>
      </c>
      <c r="B39" s="29" t="s">
        <v>523</v>
      </c>
      <c r="C39" s="26" t="s">
        <v>545</v>
      </c>
    </row>
    <row r="40" spans="1:3" ht="83.25" customHeight="1" x14ac:dyDescent="0.25">
      <c r="A40" s="139" t="s">
        <v>490</v>
      </c>
      <c r="B40" s="29" t="s">
        <v>537</v>
      </c>
      <c r="C40" s="26" t="s">
        <v>545</v>
      </c>
    </row>
    <row r="41" spans="1:3" ht="186" customHeight="1" x14ac:dyDescent="0.25">
      <c r="A41" s="139" t="s">
        <v>503</v>
      </c>
      <c r="B41" s="29" t="s">
        <v>504</v>
      </c>
      <c r="C41" s="26" t="s">
        <v>545</v>
      </c>
    </row>
    <row r="42" spans="1:3" ht="111" customHeight="1" x14ac:dyDescent="0.25">
      <c r="A42" s="139" t="s">
        <v>491</v>
      </c>
      <c r="B42" s="29" t="s">
        <v>529</v>
      </c>
      <c r="C42" s="26" t="s">
        <v>545</v>
      </c>
    </row>
    <row r="43" spans="1:3" ht="120" customHeight="1" x14ac:dyDescent="0.25">
      <c r="A43" s="139" t="s">
        <v>524</v>
      </c>
      <c r="B43" s="29" t="s">
        <v>530</v>
      </c>
      <c r="C43" s="26" t="s">
        <v>545</v>
      </c>
    </row>
    <row r="44" spans="1:3" ht="101.25" customHeight="1" x14ac:dyDescent="0.25">
      <c r="A44" s="139" t="s">
        <v>492</v>
      </c>
      <c r="B44" s="29" t="s">
        <v>531</v>
      </c>
      <c r="C44" s="26" t="s">
        <v>545</v>
      </c>
    </row>
    <row r="45" spans="1:3" ht="75.75" customHeight="1" x14ac:dyDescent="0.25">
      <c r="A45" s="139" t="s">
        <v>525</v>
      </c>
      <c r="B45" s="29" t="s">
        <v>564</v>
      </c>
      <c r="C45" s="198">
        <v>0.42735799000000002</v>
      </c>
    </row>
    <row r="46" spans="1:3" ht="71.25" customHeight="1" x14ac:dyDescent="0.25">
      <c r="A46" s="139" t="s">
        <v>493</v>
      </c>
      <c r="B46" s="29" t="s">
        <v>565</v>
      </c>
      <c r="C46" s="198">
        <v>0.41739906999999998</v>
      </c>
    </row>
    <row r="48" spans="1:3" x14ac:dyDescent="0.25">
      <c r="C48" s="180"/>
    </row>
  </sheetData>
  <mergeCells count="9">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5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46" zoomScale="70" zoomScaleSheetLayoutView="70" workbookViewId="0">
      <selection activeCell="A5" sqref="A5:L5"/>
    </sheetView>
  </sheetViews>
  <sheetFormatPr defaultRowHeight="15.75" x14ac:dyDescent="0.25"/>
  <cols>
    <col min="1" max="1" width="9.140625" style="46"/>
    <col min="2" max="2" width="37.7109375" style="46" customWidth="1"/>
    <col min="3" max="3" width="9.140625" style="46"/>
    <col min="4" max="4" width="12.85546875" style="46" customWidth="1"/>
    <col min="5" max="6" width="0" style="46" hidden="1" customWidth="1"/>
    <col min="7" max="7" width="11" style="46" customWidth="1"/>
    <col min="8" max="8" width="15.5703125" style="46" customWidth="1"/>
    <col min="9" max="10" width="18.28515625" style="46" customWidth="1"/>
    <col min="11" max="11" width="64.85546875" style="46" customWidth="1"/>
    <col min="12" max="12" width="32.28515625" style="46" customWidth="1"/>
    <col min="13" max="252" width="9.140625" style="46"/>
    <col min="253" max="253" width="37.7109375" style="46" customWidth="1"/>
    <col min="254" max="254" width="9.140625" style="46"/>
    <col min="255" max="255" width="12.85546875" style="46" customWidth="1"/>
    <col min="256" max="257" width="0" style="46" hidden="1" customWidth="1"/>
    <col min="258" max="258" width="18.28515625" style="46" customWidth="1"/>
    <col min="259" max="259" width="64.85546875" style="46" customWidth="1"/>
    <col min="260" max="263" width="9.140625" style="46"/>
    <col min="264" max="264" width="14.85546875" style="46" customWidth="1"/>
    <col min="265" max="508" width="9.140625" style="46"/>
    <col min="509" max="509" width="37.7109375" style="46" customWidth="1"/>
    <col min="510" max="510" width="9.140625" style="46"/>
    <col min="511" max="511" width="12.85546875" style="46" customWidth="1"/>
    <col min="512" max="513" width="0" style="46" hidden="1" customWidth="1"/>
    <col min="514" max="514" width="18.28515625" style="46" customWidth="1"/>
    <col min="515" max="515" width="64.85546875" style="46" customWidth="1"/>
    <col min="516" max="519" width="9.140625" style="46"/>
    <col min="520" max="520" width="14.85546875" style="46" customWidth="1"/>
    <col min="521" max="764" width="9.140625" style="46"/>
    <col min="765" max="765" width="37.7109375" style="46" customWidth="1"/>
    <col min="766" max="766" width="9.140625" style="46"/>
    <col min="767" max="767" width="12.85546875" style="46" customWidth="1"/>
    <col min="768" max="769" width="0" style="46" hidden="1" customWidth="1"/>
    <col min="770" max="770" width="18.28515625" style="46" customWidth="1"/>
    <col min="771" max="771" width="64.85546875" style="46" customWidth="1"/>
    <col min="772" max="775" width="9.140625" style="46"/>
    <col min="776" max="776" width="14.85546875" style="46" customWidth="1"/>
    <col min="777" max="1020" width="9.140625" style="46"/>
    <col min="1021" max="1021" width="37.7109375" style="46" customWidth="1"/>
    <col min="1022" max="1022" width="9.140625" style="46"/>
    <col min="1023" max="1023" width="12.85546875" style="46" customWidth="1"/>
    <col min="1024" max="1025" width="0" style="46" hidden="1" customWidth="1"/>
    <col min="1026" max="1026" width="18.28515625" style="46" customWidth="1"/>
    <col min="1027" max="1027" width="64.85546875" style="46" customWidth="1"/>
    <col min="1028" max="1031" width="9.140625" style="46"/>
    <col min="1032" max="1032" width="14.85546875" style="46" customWidth="1"/>
    <col min="1033" max="1276" width="9.140625" style="46"/>
    <col min="1277" max="1277" width="37.7109375" style="46" customWidth="1"/>
    <col min="1278" max="1278" width="9.140625" style="46"/>
    <col min="1279" max="1279" width="12.85546875" style="46" customWidth="1"/>
    <col min="1280" max="1281" width="0" style="46" hidden="1" customWidth="1"/>
    <col min="1282" max="1282" width="18.28515625" style="46" customWidth="1"/>
    <col min="1283" max="1283" width="64.85546875" style="46" customWidth="1"/>
    <col min="1284" max="1287" width="9.140625" style="46"/>
    <col min="1288" max="1288" width="14.85546875" style="46" customWidth="1"/>
    <col min="1289" max="1532" width="9.140625" style="46"/>
    <col min="1533" max="1533" width="37.7109375" style="46" customWidth="1"/>
    <col min="1534" max="1534" width="9.140625" style="46"/>
    <col min="1535" max="1535" width="12.85546875" style="46" customWidth="1"/>
    <col min="1536" max="1537" width="0" style="46" hidden="1" customWidth="1"/>
    <col min="1538" max="1538" width="18.28515625" style="46" customWidth="1"/>
    <col min="1539" max="1539" width="64.85546875" style="46" customWidth="1"/>
    <col min="1540" max="1543" width="9.140625" style="46"/>
    <col min="1544" max="1544" width="14.85546875" style="46" customWidth="1"/>
    <col min="1545" max="1788" width="9.140625" style="46"/>
    <col min="1789" max="1789" width="37.7109375" style="46" customWidth="1"/>
    <col min="1790" max="1790" width="9.140625" style="46"/>
    <col min="1791" max="1791" width="12.85546875" style="46" customWidth="1"/>
    <col min="1792" max="1793" width="0" style="46" hidden="1" customWidth="1"/>
    <col min="1794" max="1794" width="18.28515625" style="46" customWidth="1"/>
    <col min="1795" max="1795" width="64.85546875" style="46" customWidth="1"/>
    <col min="1796" max="1799" width="9.140625" style="46"/>
    <col min="1800" max="1800" width="14.85546875" style="46" customWidth="1"/>
    <col min="1801" max="2044" width="9.140625" style="46"/>
    <col min="2045" max="2045" width="37.7109375" style="46" customWidth="1"/>
    <col min="2046" max="2046" width="9.140625" style="46"/>
    <col min="2047" max="2047" width="12.85546875" style="46" customWidth="1"/>
    <col min="2048" max="2049" width="0" style="46" hidden="1" customWidth="1"/>
    <col min="2050" max="2050" width="18.28515625" style="46" customWidth="1"/>
    <col min="2051" max="2051" width="64.85546875" style="46" customWidth="1"/>
    <col min="2052" max="2055" width="9.140625" style="46"/>
    <col min="2056" max="2056" width="14.85546875" style="46" customWidth="1"/>
    <col min="2057" max="2300" width="9.140625" style="46"/>
    <col min="2301" max="2301" width="37.7109375" style="46" customWidth="1"/>
    <col min="2302" max="2302" width="9.140625" style="46"/>
    <col min="2303" max="2303" width="12.85546875" style="46" customWidth="1"/>
    <col min="2304" max="2305" width="0" style="46" hidden="1" customWidth="1"/>
    <col min="2306" max="2306" width="18.28515625" style="46" customWidth="1"/>
    <col min="2307" max="2307" width="64.85546875" style="46" customWidth="1"/>
    <col min="2308" max="2311" width="9.140625" style="46"/>
    <col min="2312" max="2312" width="14.85546875" style="46" customWidth="1"/>
    <col min="2313" max="2556" width="9.140625" style="46"/>
    <col min="2557" max="2557" width="37.7109375" style="46" customWidth="1"/>
    <col min="2558" max="2558" width="9.140625" style="46"/>
    <col min="2559" max="2559" width="12.85546875" style="46" customWidth="1"/>
    <col min="2560" max="2561" width="0" style="46" hidden="1" customWidth="1"/>
    <col min="2562" max="2562" width="18.28515625" style="46" customWidth="1"/>
    <col min="2563" max="2563" width="64.85546875" style="46" customWidth="1"/>
    <col min="2564" max="2567" width="9.140625" style="46"/>
    <col min="2568" max="2568" width="14.85546875" style="46" customWidth="1"/>
    <col min="2569" max="2812" width="9.140625" style="46"/>
    <col min="2813" max="2813" width="37.7109375" style="46" customWidth="1"/>
    <col min="2814" max="2814" width="9.140625" style="46"/>
    <col min="2815" max="2815" width="12.85546875" style="46" customWidth="1"/>
    <col min="2816" max="2817" width="0" style="46" hidden="1" customWidth="1"/>
    <col min="2818" max="2818" width="18.28515625" style="46" customWidth="1"/>
    <col min="2819" max="2819" width="64.85546875" style="46" customWidth="1"/>
    <col min="2820" max="2823" width="9.140625" style="46"/>
    <col min="2824" max="2824" width="14.85546875" style="46" customWidth="1"/>
    <col min="2825" max="3068" width="9.140625" style="46"/>
    <col min="3069" max="3069" width="37.7109375" style="46" customWidth="1"/>
    <col min="3070" max="3070" width="9.140625" style="46"/>
    <col min="3071" max="3071" width="12.85546875" style="46" customWidth="1"/>
    <col min="3072" max="3073" width="0" style="46" hidden="1" customWidth="1"/>
    <col min="3074" max="3074" width="18.28515625" style="46" customWidth="1"/>
    <col min="3075" max="3075" width="64.85546875" style="46" customWidth="1"/>
    <col min="3076" max="3079" width="9.140625" style="46"/>
    <col min="3080" max="3080" width="14.85546875" style="46" customWidth="1"/>
    <col min="3081" max="3324" width="9.140625" style="46"/>
    <col min="3325" max="3325" width="37.7109375" style="46" customWidth="1"/>
    <col min="3326" max="3326" width="9.140625" style="46"/>
    <col min="3327" max="3327" width="12.85546875" style="46" customWidth="1"/>
    <col min="3328" max="3329" width="0" style="46" hidden="1" customWidth="1"/>
    <col min="3330" max="3330" width="18.28515625" style="46" customWidth="1"/>
    <col min="3331" max="3331" width="64.85546875" style="46" customWidth="1"/>
    <col min="3332" max="3335" width="9.140625" style="46"/>
    <col min="3336" max="3336" width="14.85546875" style="46" customWidth="1"/>
    <col min="3337" max="3580" width="9.140625" style="46"/>
    <col min="3581" max="3581" width="37.7109375" style="46" customWidth="1"/>
    <col min="3582" max="3582" width="9.140625" style="46"/>
    <col min="3583" max="3583" width="12.85546875" style="46" customWidth="1"/>
    <col min="3584" max="3585" width="0" style="46" hidden="1" customWidth="1"/>
    <col min="3586" max="3586" width="18.28515625" style="46" customWidth="1"/>
    <col min="3587" max="3587" width="64.85546875" style="46" customWidth="1"/>
    <col min="3588" max="3591" width="9.140625" style="46"/>
    <col min="3592" max="3592" width="14.85546875" style="46" customWidth="1"/>
    <col min="3593" max="3836" width="9.140625" style="46"/>
    <col min="3837" max="3837" width="37.7109375" style="46" customWidth="1"/>
    <col min="3838" max="3838" width="9.140625" style="46"/>
    <col min="3839" max="3839" width="12.85546875" style="46" customWidth="1"/>
    <col min="3840" max="3841" width="0" style="46" hidden="1" customWidth="1"/>
    <col min="3842" max="3842" width="18.28515625" style="46" customWidth="1"/>
    <col min="3843" max="3843" width="64.85546875" style="46" customWidth="1"/>
    <col min="3844" max="3847" width="9.140625" style="46"/>
    <col min="3848" max="3848" width="14.85546875" style="46" customWidth="1"/>
    <col min="3849" max="4092" width="9.140625" style="46"/>
    <col min="4093" max="4093" width="37.7109375" style="46" customWidth="1"/>
    <col min="4094" max="4094" width="9.140625" style="46"/>
    <col min="4095" max="4095" width="12.85546875" style="46" customWidth="1"/>
    <col min="4096" max="4097" width="0" style="46" hidden="1" customWidth="1"/>
    <col min="4098" max="4098" width="18.28515625" style="46" customWidth="1"/>
    <col min="4099" max="4099" width="64.85546875" style="46" customWidth="1"/>
    <col min="4100" max="4103" width="9.140625" style="46"/>
    <col min="4104" max="4104" width="14.85546875" style="46" customWidth="1"/>
    <col min="4105" max="4348" width="9.140625" style="46"/>
    <col min="4349" max="4349" width="37.7109375" style="46" customWidth="1"/>
    <col min="4350" max="4350" width="9.140625" style="46"/>
    <col min="4351" max="4351" width="12.85546875" style="46" customWidth="1"/>
    <col min="4352" max="4353" width="0" style="46" hidden="1" customWidth="1"/>
    <col min="4354" max="4354" width="18.28515625" style="46" customWidth="1"/>
    <col min="4355" max="4355" width="64.85546875" style="46" customWidth="1"/>
    <col min="4356" max="4359" width="9.140625" style="46"/>
    <col min="4360" max="4360" width="14.85546875" style="46" customWidth="1"/>
    <col min="4361" max="4604" width="9.140625" style="46"/>
    <col min="4605" max="4605" width="37.7109375" style="46" customWidth="1"/>
    <col min="4606" max="4606" width="9.140625" style="46"/>
    <col min="4607" max="4607" width="12.85546875" style="46" customWidth="1"/>
    <col min="4608" max="4609" width="0" style="46" hidden="1" customWidth="1"/>
    <col min="4610" max="4610" width="18.28515625" style="46" customWidth="1"/>
    <col min="4611" max="4611" width="64.85546875" style="46" customWidth="1"/>
    <col min="4612" max="4615" width="9.140625" style="46"/>
    <col min="4616" max="4616" width="14.85546875" style="46" customWidth="1"/>
    <col min="4617" max="4860" width="9.140625" style="46"/>
    <col min="4861" max="4861" width="37.7109375" style="46" customWidth="1"/>
    <col min="4862" max="4862" width="9.140625" style="46"/>
    <col min="4863" max="4863" width="12.85546875" style="46" customWidth="1"/>
    <col min="4864" max="4865" width="0" style="46" hidden="1" customWidth="1"/>
    <col min="4866" max="4866" width="18.28515625" style="46" customWidth="1"/>
    <col min="4867" max="4867" width="64.85546875" style="46" customWidth="1"/>
    <col min="4868" max="4871" width="9.140625" style="46"/>
    <col min="4872" max="4872" width="14.85546875" style="46" customWidth="1"/>
    <col min="4873" max="5116" width="9.140625" style="46"/>
    <col min="5117" max="5117" width="37.7109375" style="46" customWidth="1"/>
    <col min="5118" max="5118" width="9.140625" style="46"/>
    <col min="5119" max="5119" width="12.85546875" style="46" customWidth="1"/>
    <col min="5120" max="5121" width="0" style="46" hidden="1" customWidth="1"/>
    <col min="5122" max="5122" width="18.28515625" style="46" customWidth="1"/>
    <col min="5123" max="5123" width="64.85546875" style="46" customWidth="1"/>
    <col min="5124" max="5127" width="9.140625" style="46"/>
    <col min="5128" max="5128" width="14.85546875" style="46" customWidth="1"/>
    <col min="5129" max="5372" width="9.140625" style="46"/>
    <col min="5373" max="5373" width="37.7109375" style="46" customWidth="1"/>
    <col min="5374" max="5374" width="9.140625" style="46"/>
    <col min="5375" max="5375" width="12.85546875" style="46" customWidth="1"/>
    <col min="5376" max="5377" width="0" style="46" hidden="1" customWidth="1"/>
    <col min="5378" max="5378" width="18.28515625" style="46" customWidth="1"/>
    <col min="5379" max="5379" width="64.85546875" style="46" customWidth="1"/>
    <col min="5380" max="5383" width="9.140625" style="46"/>
    <col min="5384" max="5384" width="14.85546875" style="46" customWidth="1"/>
    <col min="5385" max="5628" width="9.140625" style="46"/>
    <col min="5629" max="5629" width="37.7109375" style="46" customWidth="1"/>
    <col min="5630" max="5630" width="9.140625" style="46"/>
    <col min="5631" max="5631" width="12.85546875" style="46" customWidth="1"/>
    <col min="5632" max="5633" width="0" style="46" hidden="1" customWidth="1"/>
    <col min="5634" max="5634" width="18.28515625" style="46" customWidth="1"/>
    <col min="5635" max="5635" width="64.85546875" style="46" customWidth="1"/>
    <col min="5636" max="5639" width="9.140625" style="46"/>
    <col min="5640" max="5640" width="14.85546875" style="46" customWidth="1"/>
    <col min="5641" max="5884" width="9.140625" style="46"/>
    <col min="5885" max="5885" width="37.7109375" style="46" customWidth="1"/>
    <col min="5886" max="5886" width="9.140625" style="46"/>
    <col min="5887" max="5887" width="12.85546875" style="46" customWidth="1"/>
    <col min="5888" max="5889" width="0" style="46" hidden="1" customWidth="1"/>
    <col min="5890" max="5890" width="18.28515625" style="46" customWidth="1"/>
    <col min="5891" max="5891" width="64.85546875" style="46" customWidth="1"/>
    <col min="5892" max="5895" width="9.140625" style="46"/>
    <col min="5896" max="5896" width="14.85546875" style="46" customWidth="1"/>
    <col min="5897" max="6140" width="9.140625" style="46"/>
    <col min="6141" max="6141" width="37.7109375" style="46" customWidth="1"/>
    <col min="6142" max="6142" width="9.140625" style="46"/>
    <col min="6143" max="6143" width="12.85546875" style="46" customWidth="1"/>
    <col min="6144" max="6145" width="0" style="46" hidden="1" customWidth="1"/>
    <col min="6146" max="6146" width="18.28515625" style="46" customWidth="1"/>
    <col min="6147" max="6147" width="64.85546875" style="46" customWidth="1"/>
    <col min="6148" max="6151" width="9.140625" style="46"/>
    <col min="6152" max="6152" width="14.85546875" style="46" customWidth="1"/>
    <col min="6153" max="6396" width="9.140625" style="46"/>
    <col min="6397" max="6397" width="37.7109375" style="46" customWidth="1"/>
    <col min="6398" max="6398" width="9.140625" style="46"/>
    <col min="6399" max="6399" width="12.85546875" style="46" customWidth="1"/>
    <col min="6400" max="6401" width="0" style="46" hidden="1" customWidth="1"/>
    <col min="6402" max="6402" width="18.28515625" style="46" customWidth="1"/>
    <col min="6403" max="6403" width="64.85546875" style="46" customWidth="1"/>
    <col min="6404" max="6407" width="9.140625" style="46"/>
    <col min="6408" max="6408" width="14.85546875" style="46" customWidth="1"/>
    <col min="6409" max="6652" width="9.140625" style="46"/>
    <col min="6653" max="6653" width="37.7109375" style="46" customWidth="1"/>
    <col min="6654" max="6654" width="9.140625" style="46"/>
    <col min="6655" max="6655" width="12.85546875" style="46" customWidth="1"/>
    <col min="6656" max="6657" width="0" style="46" hidden="1" customWidth="1"/>
    <col min="6658" max="6658" width="18.28515625" style="46" customWidth="1"/>
    <col min="6659" max="6659" width="64.85546875" style="46" customWidth="1"/>
    <col min="6660" max="6663" width="9.140625" style="46"/>
    <col min="6664" max="6664" width="14.85546875" style="46" customWidth="1"/>
    <col min="6665" max="6908" width="9.140625" style="46"/>
    <col min="6909" max="6909" width="37.7109375" style="46" customWidth="1"/>
    <col min="6910" max="6910" width="9.140625" style="46"/>
    <col min="6911" max="6911" width="12.85546875" style="46" customWidth="1"/>
    <col min="6912" max="6913" width="0" style="46" hidden="1" customWidth="1"/>
    <col min="6914" max="6914" width="18.28515625" style="46" customWidth="1"/>
    <col min="6915" max="6915" width="64.85546875" style="46" customWidth="1"/>
    <col min="6916" max="6919" width="9.140625" style="46"/>
    <col min="6920" max="6920" width="14.85546875" style="46" customWidth="1"/>
    <col min="6921" max="7164" width="9.140625" style="46"/>
    <col min="7165" max="7165" width="37.7109375" style="46" customWidth="1"/>
    <col min="7166" max="7166" width="9.140625" style="46"/>
    <col min="7167" max="7167" width="12.85546875" style="46" customWidth="1"/>
    <col min="7168" max="7169" width="0" style="46" hidden="1" customWidth="1"/>
    <col min="7170" max="7170" width="18.28515625" style="46" customWidth="1"/>
    <col min="7171" max="7171" width="64.85546875" style="46" customWidth="1"/>
    <col min="7172" max="7175" width="9.140625" style="46"/>
    <col min="7176" max="7176" width="14.85546875" style="46" customWidth="1"/>
    <col min="7177" max="7420" width="9.140625" style="46"/>
    <col min="7421" max="7421" width="37.7109375" style="46" customWidth="1"/>
    <col min="7422" max="7422" width="9.140625" style="46"/>
    <col min="7423" max="7423" width="12.85546875" style="46" customWidth="1"/>
    <col min="7424" max="7425" width="0" style="46" hidden="1" customWidth="1"/>
    <col min="7426" max="7426" width="18.28515625" style="46" customWidth="1"/>
    <col min="7427" max="7427" width="64.85546875" style="46" customWidth="1"/>
    <col min="7428" max="7431" width="9.140625" style="46"/>
    <col min="7432" max="7432" width="14.85546875" style="46" customWidth="1"/>
    <col min="7433" max="7676" width="9.140625" style="46"/>
    <col min="7677" max="7677" width="37.7109375" style="46" customWidth="1"/>
    <col min="7678" max="7678" width="9.140625" style="46"/>
    <col min="7679" max="7679" width="12.85546875" style="46" customWidth="1"/>
    <col min="7680" max="7681" width="0" style="46" hidden="1" customWidth="1"/>
    <col min="7682" max="7682" width="18.28515625" style="46" customWidth="1"/>
    <col min="7683" max="7683" width="64.85546875" style="46" customWidth="1"/>
    <col min="7684" max="7687" width="9.140625" style="46"/>
    <col min="7688" max="7688" width="14.85546875" style="46" customWidth="1"/>
    <col min="7689" max="7932" width="9.140625" style="46"/>
    <col min="7933" max="7933" width="37.7109375" style="46" customWidth="1"/>
    <col min="7934" max="7934" width="9.140625" style="46"/>
    <col min="7935" max="7935" width="12.85546875" style="46" customWidth="1"/>
    <col min="7936" max="7937" width="0" style="46" hidden="1" customWidth="1"/>
    <col min="7938" max="7938" width="18.28515625" style="46" customWidth="1"/>
    <col min="7939" max="7939" width="64.85546875" style="46" customWidth="1"/>
    <col min="7940" max="7943" width="9.140625" style="46"/>
    <col min="7944" max="7944" width="14.85546875" style="46" customWidth="1"/>
    <col min="7945" max="8188" width="9.140625" style="46"/>
    <col min="8189" max="8189" width="37.7109375" style="46" customWidth="1"/>
    <col min="8190" max="8190" width="9.140625" style="46"/>
    <col min="8191" max="8191" width="12.85546875" style="46" customWidth="1"/>
    <col min="8192" max="8193" width="0" style="46" hidden="1" customWidth="1"/>
    <col min="8194" max="8194" width="18.28515625" style="46" customWidth="1"/>
    <col min="8195" max="8195" width="64.85546875" style="46" customWidth="1"/>
    <col min="8196" max="8199" width="9.140625" style="46"/>
    <col min="8200" max="8200" width="14.85546875" style="46" customWidth="1"/>
    <col min="8201" max="8444" width="9.140625" style="46"/>
    <col min="8445" max="8445" width="37.7109375" style="46" customWidth="1"/>
    <col min="8446" max="8446" width="9.140625" style="46"/>
    <col min="8447" max="8447" width="12.85546875" style="46" customWidth="1"/>
    <col min="8448" max="8449" width="0" style="46" hidden="1" customWidth="1"/>
    <col min="8450" max="8450" width="18.28515625" style="46" customWidth="1"/>
    <col min="8451" max="8451" width="64.85546875" style="46" customWidth="1"/>
    <col min="8452" max="8455" width="9.140625" style="46"/>
    <col min="8456" max="8456" width="14.85546875" style="46" customWidth="1"/>
    <col min="8457" max="8700" width="9.140625" style="46"/>
    <col min="8701" max="8701" width="37.7109375" style="46" customWidth="1"/>
    <col min="8702" max="8702" width="9.140625" style="46"/>
    <col min="8703" max="8703" width="12.85546875" style="46" customWidth="1"/>
    <col min="8704" max="8705" width="0" style="46" hidden="1" customWidth="1"/>
    <col min="8706" max="8706" width="18.28515625" style="46" customWidth="1"/>
    <col min="8707" max="8707" width="64.85546875" style="46" customWidth="1"/>
    <col min="8708" max="8711" width="9.140625" style="46"/>
    <col min="8712" max="8712" width="14.85546875" style="46" customWidth="1"/>
    <col min="8713" max="8956" width="9.140625" style="46"/>
    <col min="8957" max="8957" width="37.7109375" style="46" customWidth="1"/>
    <col min="8958" max="8958" width="9.140625" style="46"/>
    <col min="8959" max="8959" width="12.85546875" style="46" customWidth="1"/>
    <col min="8960" max="8961" width="0" style="46" hidden="1" customWidth="1"/>
    <col min="8962" max="8962" width="18.28515625" style="46" customWidth="1"/>
    <col min="8963" max="8963" width="64.85546875" style="46" customWidth="1"/>
    <col min="8964" max="8967" width="9.140625" style="46"/>
    <col min="8968" max="8968" width="14.85546875" style="46" customWidth="1"/>
    <col min="8969" max="9212" width="9.140625" style="46"/>
    <col min="9213" max="9213" width="37.7109375" style="46" customWidth="1"/>
    <col min="9214" max="9214" width="9.140625" style="46"/>
    <col min="9215" max="9215" width="12.85546875" style="46" customWidth="1"/>
    <col min="9216" max="9217" width="0" style="46" hidden="1" customWidth="1"/>
    <col min="9218" max="9218" width="18.28515625" style="46" customWidth="1"/>
    <col min="9219" max="9219" width="64.85546875" style="46" customWidth="1"/>
    <col min="9220" max="9223" width="9.140625" style="46"/>
    <col min="9224" max="9224" width="14.85546875" style="46" customWidth="1"/>
    <col min="9225" max="9468" width="9.140625" style="46"/>
    <col min="9469" max="9469" width="37.7109375" style="46" customWidth="1"/>
    <col min="9470" max="9470" width="9.140625" style="46"/>
    <col min="9471" max="9471" width="12.85546875" style="46" customWidth="1"/>
    <col min="9472" max="9473" width="0" style="46" hidden="1" customWidth="1"/>
    <col min="9474" max="9474" width="18.28515625" style="46" customWidth="1"/>
    <col min="9475" max="9475" width="64.85546875" style="46" customWidth="1"/>
    <col min="9476" max="9479" width="9.140625" style="46"/>
    <col min="9480" max="9480" width="14.85546875" style="46" customWidth="1"/>
    <col min="9481" max="9724" width="9.140625" style="46"/>
    <col min="9725" max="9725" width="37.7109375" style="46" customWidth="1"/>
    <col min="9726" max="9726" width="9.140625" style="46"/>
    <col min="9727" max="9727" width="12.85546875" style="46" customWidth="1"/>
    <col min="9728" max="9729" width="0" style="46" hidden="1" customWidth="1"/>
    <col min="9730" max="9730" width="18.28515625" style="46" customWidth="1"/>
    <col min="9731" max="9731" width="64.85546875" style="46" customWidth="1"/>
    <col min="9732" max="9735" width="9.140625" style="46"/>
    <col min="9736" max="9736" width="14.85546875" style="46" customWidth="1"/>
    <col min="9737" max="9980" width="9.140625" style="46"/>
    <col min="9981" max="9981" width="37.7109375" style="46" customWidth="1"/>
    <col min="9982" max="9982" width="9.140625" style="46"/>
    <col min="9983" max="9983" width="12.85546875" style="46" customWidth="1"/>
    <col min="9984" max="9985" width="0" style="46" hidden="1" customWidth="1"/>
    <col min="9986" max="9986" width="18.28515625" style="46" customWidth="1"/>
    <col min="9987" max="9987" width="64.85546875" style="46" customWidth="1"/>
    <col min="9988" max="9991" width="9.140625" style="46"/>
    <col min="9992" max="9992" width="14.85546875" style="46" customWidth="1"/>
    <col min="9993" max="10236" width="9.140625" style="46"/>
    <col min="10237" max="10237" width="37.7109375" style="46" customWidth="1"/>
    <col min="10238" max="10238" width="9.140625" style="46"/>
    <col min="10239" max="10239" width="12.85546875" style="46" customWidth="1"/>
    <col min="10240" max="10241" width="0" style="46" hidden="1" customWidth="1"/>
    <col min="10242" max="10242" width="18.28515625" style="46" customWidth="1"/>
    <col min="10243" max="10243" width="64.85546875" style="46" customWidth="1"/>
    <col min="10244" max="10247" width="9.140625" style="46"/>
    <col min="10248" max="10248" width="14.85546875" style="46" customWidth="1"/>
    <col min="10249" max="10492" width="9.140625" style="46"/>
    <col min="10493" max="10493" width="37.7109375" style="46" customWidth="1"/>
    <col min="10494" max="10494" width="9.140625" style="46"/>
    <col min="10495" max="10495" width="12.85546875" style="46" customWidth="1"/>
    <col min="10496" max="10497" width="0" style="46" hidden="1" customWidth="1"/>
    <col min="10498" max="10498" width="18.28515625" style="46" customWidth="1"/>
    <col min="10499" max="10499" width="64.85546875" style="46" customWidth="1"/>
    <col min="10500" max="10503" width="9.140625" style="46"/>
    <col min="10504" max="10504" width="14.85546875" style="46" customWidth="1"/>
    <col min="10505" max="10748" width="9.140625" style="46"/>
    <col min="10749" max="10749" width="37.7109375" style="46" customWidth="1"/>
    <col min="10750" max="10750" width="9.140625" style="46"/>
    <col min="10751" max="10751" width="12.85546875" style="46" customWidth="1"/>
    <col min="10752" max="10753" width="0" style="46" hidden="1" customWidth="1"/>
    <col min="10754" max="10754" width="18.28515625" style="46" customWidth="1"/>
    <col min="10755" max="10755" width="64.85546875" style="46" customWidth="1"/>
    <col min="10756" max="10759" width="9.140625" style="46"/>
    <col min="10760" max="10760" width="14.85546875" style="46" customWidth="1"/>
    <col min="10761" max="11004" width="9.140625" style="46"/>
    <col min="11005" max="11005" width="37.7109375" style="46" customWidth="1"/>
    <col min="11006" max="11006" width="9.140625" style="46"/>
    <col min="11007" max="11007" width="12.85546875" style="46" customWidth="1"/>
    <col min="11008" max="11009" width="0" style="46" hidden="1" customWidth="1"/>
    <col min="11010" max="11010" width="18.28515625" style="46" customWidth="1"/>
    <col min="11011" max="11011" width="64.85546875" style="46" customWidth="1"/>
    <col min="11012" max="11015" width="9.140625" style="46"/>
    <col min="11016" max="11016" width="14.85546875" style="46" customWidth="1"/>
    <col min="11017" max="11260" width="9.140625" style="46"/>
    <col min="11261" max="11261" width="37.7109375" style="46" customWidth="1"/>
    <col min="11262" max="11262" width="9.140625" style="46"/>
    <col min="11263" max="11263" width="12.85546875" style="46" customWidth="1"/>
    <col min="11264" max="11265" width="0" style="46" hidden="1" customWidth="1"/>
    <col min="11266" max="11266" width="18.28515625" style="46" customWidth="1"/>
    <col min="11267" max="11267" width="64.85546875" style="46" customWidth="1"/>
    <col min="11268" max="11271" width="9.140625" style="46"/>
    <col min="11272" max="11272" width="14.85546875" style="46" customWidth="1"/>
    <col min="11273" max="11516" width="9.140625" style="46"/>
    <col min="11517" max="11517" width="37.7109375" style="46" customWidth="1"/>
    <col min="11518" max="11518" width="9.140625" style="46"/>
    <col min="11519" max="11519" width="12.85546875" style="46" customWidth="1"/>
    <col min="11520" max="11521" width="0" style="46" hidden="1" customWidth="1"/>
    <col min="11522" max="11522" width="18.28515625" style="46" customWidth="1"/>
    <col min="11523" max="11523" width="64.85546875" style="46" customWidth="1"/>
    <col min="11524" max="11527" width="9.140625" style="46"/>
    <col min="11528" max="11528" width="14.85546875" style="46" customWidth="1"/>
    <col min="11529" max="11772" width="9.140625" style="46"/>
    <col min="11773" max="11773" width="37.7109375" style="46" customWidth="1"/>
    <col min="11774" max="11774" width="9.140625" style="46"/>
    <col min="11775" max="11775" width="12.85546875" style="46" customWidth="1"/>
    <col min="11776" max="11777" width="0" style="46" hidden="1" customWidth="1"/>
    <col min="11778" max="11778" width="18.28515625" style="46" customWidth="1"/>
    <col min="11779" max="11779" width="64.85546875" style="46" customWidth="1"/>
    <col min="11780" max="11783" width="9.140625" style="46"/>
    <col min="11784" max="11784" width="14.85546875" style="46" customWidth="1"/>
    <col min="11785" max="12028" width="9.140625" style="46"/>
    <col min="12029" max="12029" width="37.7109375" style="46" customWidth="1"/>
    <col min="12030" max="12030" width="9.140625" style="46"/>
    <col min="12031" max="12031" width="12.85546875" style="46" customWidth="1"/>
    <col min="12032" max="12033" width="0" style="46" hidden="1" customWidth="1"/>
    <col min="12034" max="12034" width="18.28515625" style="46" customWidth="1"/>
    <col min="12035" max="12035" width="64.85546875" style="46" customWidth="1"/>
    <col min="12036" max="12039" width="9.140625" style="46"/>
    <col min="12040" max="12040" width="14.85546875" style="46" customWidth="1"/>
    <col min="12041" max="12284" width="9.140625" style="46"/>
    <col min="12285" max="12285" width="37.7109375" style="46" customWidth="1"/>
    <col min="12286" max="12286" width="9.140625" style="46"/>
    <col min="12287" max="12287" width="12.85546875" style="46" customWidth="1"/>
    <col min="12288" max="12289" width="0" style="46" hidden="1" customWidth="1"/>
    <col min="12290" max="12290" width="18.28515625" style="46" customWidth="1"/>
    <col min="12291" max="12291" width="64.85546875" style="46" customWidth="1"/>
    <col min="12292" max="12295" width="9.140625" style="46"/>
    <col min="12296" max="12296" width="14.85546875" style="46" customWidth="1"/>
    <col min="12297" max="12540" width="9.140625" style="46"/>
    <col min="12541" max="12541" width="37.7109375" style="46" customWidth="1"/>
    <col min="12542" max="12542" width="9.140625" style="46"/>
    <col min="12543" max="12543" width="12.85546875" style="46" customWidth="1"/>
    <col min="12544" max="12545" width="0" style="46" hidden="1" customWidth="1"/>
    <col min="12546" max="12546" width="18.28515625" style="46" customWidth="1"/>
    <col min="12547" max="12547" width="64.85546875" style="46" customWidth="1"/>
    <col min="12548" max="12551" width="9.140625" style="46"/>
    <col min="12552" max="12552" width="14.85546875" style="46" customWidth="1"/>
    <col min="12553" max="12796" width="9.140625" style="46"/>
    <col min="12797" max="12797" width="37.7109375" style="46" customWidth="1"/>
    <col min="12798" max="12798" width="9.140625" style="46"/>
    <col min="12799" max="12799" width="12.85546875" style="46" customWidth="1"/>
    <col min="12800" max="12801" width="0" style="46" hidden="1" customWidth="1"/>
    <col min="12802" max="12802" width="18.28515625" style="46" customWidth="1"/>
    <col min="12803" max="12803" width="64.85546875" style="46" customWidth="1"/>
    <col min="12804" max="12807" width="9.140625" style="46"/>
    <col min="12808" max="12808" width="14.85546875" style="46" customWidth="1"/>
    <col min="12809" max="13052" width="9.140625" style="46"/>
    <col min="13053" max="13053" width="37.7109375" style="46" customWidth="1"/>
    <col min="13054" max="13054" width="9.140625" style="46"/>
    <col min="13055" max="13055" width="12.85546875" style="46" customWidth="1"/>
    <col min="13056" max="13057" width="0" style="46" hidden="1" customWidth="1"/>
    <col min="13058" max="13058" width="18.28515625" style="46" customWidth="1"/>
    <col min="13059" max="13059" width="64.85546875" style="46" customWidth="1"/>
    <col min="13060" max="13063" width="9.140625" style="46"/>
    <col min="13064" max="13064" width="14.85546875" style="46" customWidth="1"/>
    <col min="13065" max="13308" width="9.140625" style="46"/>
    <col min="13309" max="13309" width="37.7109375" style="46" customWidth="1"/>
    <col min="13310" max="13310" width="9.140625" style="46"/>
    <col min="13311" max="13311" width="12.85546875" style="46" customWidth="1"/>
    <col min="13312" max="13313" width="0" style="46" hidden="1" customWidth="1"/>
    <col min="13314" max="13314" width="18.28515625" style="46" customWidth="1"/>
    <col min="13315" max="13315" width="64.85546875" style="46" customWidth="1"/>
    <col min="13316" max="13319" width="9.140625" style="46"/>
    <col min="13320" max="13320" width="14.85546875" style="46" customWidth="1"/>
    <col min="13321" max="13564" width="9.140625" style="46"/>
    <col min="13565" max="13565" width="37.7109375" style="46" customWidth="1"/>
    <col min="13566" max="13566" width="9.140625" style="46"/>
    <col min="13567" max="13567" width="12.85546875" style="46" customWidth="1"/>
    <col min="13568" max="13569" width="0" style="46" hidden="1" customWidth="1"/>
    <col min="13570" max="13570" width="18.28515625" style="46" customWidth="1"/>
    <col min="13571" max="13571" width="64.85546875" style="46" customWidth="1"/>
    <col min="13572" max="13575" width="9.140625" style="46"/>
    <col min="13576" max="13576" width="14.85546875" style="46" customWidth="1"/>
    <col min="13577" max="13820" width="9.140625" style="46"/>
    <col min="13821" max="13821" width="37.7109375" style="46" customWidth="1"/>
    <col min="13822" max="13822" width="9.140625" style="46"/>
    <col min="13823" max="13823" width="12.85546875" style="46" customWidth="1"/>
    <col min="13824" max="13825" width="0" style="46" hidden="1" customWidth="1"/>
    <col min="13826" max="13826" width="18.28515625" style="46" customWidth="1"/>
    <col min="13827" max="13827" width="64.85546875" style="46" customWidth="1"/>
    <col min="13828" max="13831" width="9.140625" style="46"/>
    <col min="13832" max="13832" width="14.85546875" style="46" customWidth="1"/>
    <col min="13833" max="14076" width="9.140625" style="46"/>
    <col min="14077" max="14077" width="37.7109375" style="46" customWidth="1"/>
    <col min="14078" max="14078" width="9.140625" style="46"/>
    <col min="14079" max="14079" width="12.85546875" style="46" customWidth="1"/>
    <col min="14080" max="14081" width="0" style="46" hidden="1" customWidth="1"/>
    <col min="14082" max="14082" width="18.28515625" style="46" customWidth="1"/>
    <col min="14083" max="14083" width="64.85546875" style="46" customWidth="1"/>
    <col min="14084" max="14087" width="9.140625" style="46"/>
    <col min="14088" max="14088" width="14.85546875" style="46" customWidth="1"/>
    <col min="14089" max="14332" width="9.140625" style="46"/>
    <col min="14333" max="14333" width="37.7109375" style="46" customWidth="1"/>
    <col min="14334" max="14334" width="9.140625" style="46"/>
    <col min="14335" max="14335" width="12.85546875" style="46" customWidth="1"/>
    <col min="14336" max="14337" width="0" style="46" hidden="1" customWidth="1"/>
    <col min="14338" max="14338" width="18.28515625" style="46" customWidth="1"/>
    <col min="14339" max="14339" width="64.85546875" style="46" customWidth="1"/>
    <col min="14340" max="14343" width="9.140625" style="46"/>
    <col min="14344" max="14344" width="14.85546875" style="46" customWidth="1"/>
    <col min="14345" max="14588" width="9.140625" style="46"/>
    <col min="14589" max="14589" width="37.7109375" style="46" customWidth="1"/>
    <col min="14590" max="14590" width="9.140625" style="46"/>
    <col min="14591" max="14591" width="12.85546875" style="46" customWidth="1"/>
    <col min="14592" max="14593" width="0" style="46" hidden="1" customWidth="1"/>
    <col min="14594" max="14594" width="18.28515625" style="46" customWidth="1"/>
    <col min="14595" max="14595" width="64.85546875" style="46" customWidth="1"/>
    <col min="14596" max="14599" width="9.140625" style="46"/>
    <col min="14600" max="14600" width="14.85546875" style="46" customWidth="1"/>
    <col min="14601" max="14844" width="9.140625" style="46"/>
    <col min="14845" max="14845" width="37.7109375" style="46" customWidth="1"/>
    <col min="14846" max="14846" width="9.140625" style="46"/>
    <col min="14847" max="14847" width="12.85546875" style="46" customWidth="1"/>
    <col min="14848" max="14849" width="0" style="46" hidden="1" customWidth="1"/>
    <col min="14850" max="14850" width="18.28515625" style="46" customWidth="1"/>
    <col min="14851" max="14851" width="64.85546875" style="46" customWidth="1"/>
    <col min="14852" max="14855" width="9.140625" style="46"/>
    <col min="14856" max="14856" width="14.85546875" style="46" customWidth="1"/>
    <col min="14857" max="15100" width="9.140625" style="46"/>
    <col min="15101" max="15101" width="37.7109375" style="46" customWidth="1"/>
    <col min="15102" max="15102" width="9.140625" style="46"/>
    <col min="15103" max="15103" width="12.85546875" style="46" customWidth="1"/>
    <col min="15104" max="15105" width="0" style="46" hidden="1" customWidth="1"/>
    <col min="15106" max="15106" width="18.28515625" style="46" customWidth="1"/>
    <col min="15107" max="15107" width="64.85546875" style="46" customWidth="1"/>
    <col min="15108" max="15111" width="9.140625" style="46"/>
    <col min="15112" max="15112" width="14.85546875" style="46" customWidth="1"/>
    <col min="15113" max="15356" width="9.140625" style="46"/>
    <col min="15357" max="15357" width="37.7109375" style="46" customWidth="1"/>
    <col min="15358" max="15358" width="9.140625" style="46"/>
    <col min="15359" max="15359" width="12.85546875" style="46" customWidth="1"/>
    <col min="15360" max="15361" width="0" style="46" hidden="1" customWidth="1"/>
    <col min="15362" max="15362" width="18.28515625" style="46" customWidth="1"/>
    <col min="15363" max="15363" width="64.85546875" style="46" customWidth="1"/>
    <col min="15364" max="15367" width="9.140625" style="46"/>
    <col min="15368" max="15368" width="14.85546875" style="46" customWidth="1"/>
    <col min="15369" max="15612" width="9.140625" style="46"/>
    <col min="15613" max="15613" width="37.7109375" style="46" customWidth="1"/>
    <col min="15614" max="15614" width="9.140625" style="46"/>
    <col min="15615" max="15615" width="12.85546875" style="46" customWidth="1"/>
    <col min="15616" max="15617" width="0" style="46" hidden="1" customWidth="1"/>
    <col min="15618" max="15618" width="18.28515625" style="46" customWidth="1"/>
    <col min="15619" max="15619" width="64.85546875" style="46" customWidth="1"/>
    <col min="15620" max="15623" width="9.140625" style="46"/>
    <col min="15624" max="15624" width="14.85546875" style="46" customWidth="1"/>
    <col min="15625" max="15868" width="9.140625" style="46"/>
    <col min="15869" max="15869" width="37.7109375" style="46" customWidth="1"/>
    <col min="15870" max="15870" width="9.140625" style="46"/>
    <col min="15871" max="15871" width="12.85546875" style="46" customWidth="1"/>
    <col min="15872" max="15873" width="0" style="46" hidden="1" customWidth="1"/>
    <col min="15874" max="15874" width="18.28515625" style="46" customWidth="1"/>
    <col min="15875" max="15875" width="64.85546875" style="46" customWidth="1"/>
    <col min="15876" max="15879" width="9.140625" style="46"/>
    <col min="15880" max="15880" width="14.85546875" style="46" customWidth="1"/>
    <col min="15881" max="16124" width="9.140625" style="46"/>
    <col min="16125" max="16125" width="37.7109375" style="46" customWidth="1"/>
    <col min="16126" max="16126" width="9.140625" style="46"/>
    <col min="16127" max="16127" width="12.85546875" style="46" customWidth="1"/>
    <col min="16128" max="16129" width="0" style="46" hidden="1" customWidth="1"/>
    <col min="16130" max="16130" width="18.28515625" style="46" customWidth="1"/>
    <col min="16131" max="16131" width="64.85546875" style="46" customWidth="1"/>
    <col min="16132" max="16135" width="9.140625" style="46"/>
    <col min="16136" max="16136" width="14.85546875" style="46" customWidth="1"/>
    <col min="16137" max="16384" width="9.140625" style="46"/>
  </cols>
  <sheetData>
    <row r="1" spans="1:44" ht="18.75" x14ac:dyDescent="0.25">
      <c r="L1" s="28" t="s">
        <v>69</v>
      </c>
    </row>
    <row r="2" spans="1:44" ht="18.75" x14ac:dyDescent="0.3">
      <c r="L2" s="11" t="s">
        <v>11</v>
      </c>
    </row>
    <row r="3" spans="1:44" ht="18.75" x14ac:dyDescent="0.3">
      <c r="L3" s="11" t="s">
        <v>68</v>
      </c>
    </row>
    <row r="4" spans="1:44" ht="18.75" x14ac:dyDescent="0.3">
      <c r="K4" s="11"/>
    </row>
    <row r="5" spans="1:44" x14ac:dyDescent="0.25">
      <c r="A5" s="308" t="str">
        <f>'1. паспорт местоположение'!$A$5</f>
        <v>Год раскрытия информации: 2024 год</v>
      </c>
      <c r="B5" s="308"/>
      <c r="C5" s="308"/>
      <c r="D5" s="308"/>
      <c r="E5" s="308"/>
      <c r="F5" s="308"/>
      <c r="G5" s="308"/>
      <c r="H5" s="308"/>
      <c r="I5" s="308"/>
      <c r="J5" s="308"/>
      <c r="K5" s="308"/>
      <c r="L5" s="308"/>
      <c r="M5" s="125"/>
      <c r="N5" s="125"/>
      <c r="O5" s="125"/>
      <c r="P5" s="125"/>
      <c r="Q5" s="125"/>
      <c r="R5" s="125"/>
      <c r="S5" s="125"/>
      <c r="T5" s="125"/>
      <c r="U5" s="125"/>
      <c r="V5" s="125"/>
      <c r="W5" s="125"/>
      <c r="X5" s="125"/>
      <c r="Y5" s="125"/>
      <c r="Z5" s="125"/>
      <c r="AA5" s="125"/>
      <c r="AB5" s="125"/>
      <c r="AC5" s="125"/>
      <c r="AD5" s="125"/>
      <c r="AE5" s="125"/>
      <c r="AF5" s="125"/>
      <c r="AG5" s="125"/>
      <c r="AH5" s="125"/>
      <c r="AI5" s="125"/>
      <c r="AJ5" s="125"/>
      <c r="AK5" s="125"/>
      <c r="AL5" s="125"/>
      <c r="AM5" s="125"/>
      <c r="AN5" s="125"/>
      <c r="AO5" s="125"/>
      <c r="AP5" s="125"/>
      <c r="AQ5" s="125"/>
      <c r="AR5" s="125"/>
    </row>
    <row r="6" spans="1:44" ht="18.75" x14ac:dyDescent="0.3">
      <c r="K6" s="11"/>
    </row>
    <row r="7" spans="1:44" ht="18.75" x14ac:dyDescent="0.25">
      <c r="A7" s="312" t="s">
        <v>10</v>
      </c>
      <c r="B7" s="312"/>
      <c r="C7" s="312"/>
      <c r="D7" s="312"/>
      <c r="E7" s="312"/>
      <c r="F7" s="312"/>
      <c r="G7" s="312"/>
      <c r="H7" s="312"/>
      <c r="I7" s="312"/>
      <c r="J7" s="312"/>
      <c r="K7" s="312"/>
      <c r="L7" s="312"/>
    </row>
    <row r="8" spans="1:44" ht="18.75" x14ac:dyDescent="0.25">
      <c r="A8" s="312"/>
      <c r="B8" s="312"/>
      <c r="C8" s="312"/>
      <c r="D8" s="312"/>
      <c r="E8" s="312"/>
      <c r="F8" s="312"/>
      <c r="G8" s="312"/>
      <c r="H8" s="312"/>
      <c r="I8" s="312"/>
      <c r="J8" s="312"/>
      <c r="K8" s="312"/>
      <c r="L8" s="312"/>
    </row>
    <row r="9" spans="1:44" x14ac:dyDescent="0.25">
      <c r="A9" s="313" t="str">
        <f>'1. паспорт местоположение'!A9:C9</f>
        <v xml:space="preserve">ПО "Северные электрические сети" ГУП "РЭС"РБ  </v>
      </c>
      <c r="B9" s="313"/>
      <c r="C9" s="313"/>
      <c r="D9" s="313"/>
      <c r="E9" s="313"/>
      <c r="F9" s="313"/>
      <c r="G9" s="313"/>
      <c r="H9" s="313"/>
      <c r="I9" s="313"/>
      <c r="J9" s="313"/>
      <c r="K9" s="313"/>
      <c r="L9" s="313"/>
    </row>
    <row r="10" spans="1:44" x14ac:dyDescent="0.25">
      <c r="A10" s="309" t="s">
        <v>9</v>
      </c>
      <c r="B10" s="309"/>
      <c r="C10" s="309"/>
      <c r="D10" s="309"/>
      <c r="E10" s="309"/>
      <c r="F10" s="309"/>
      <c r="G10" s="309"/>
      <c r="H10" s="309"/>
      <c r="I10" s="309"/>
      <c r="J10" s="309"/>
      <c r="K10" s="309"/>
      <c r="L10" s="309"/>
    </row>
    <row r="11" spans="1:44" ht="18.75" x14ac:dyDescent="0.25">
      <c r="A11" s="312"/>
      <c r="B11" s="312"/>
      <c r="C11" s="312"/>
      <c r="D11" s="312"/>
      <c r="E11" s="312"/>
      <c r="F11" s="312"/>
      <c r="G11" s="312"/>
      <c r="H11" s="312"/>
      <c r="I11" s="312"/>
      <c r="J11" s="312"/>
      <c r="K11" s="312"/>
      <c r="L11" s="312"/>
    </row>
    <row r="12" spans="1:44" x14ac:dyDescent="0.25">
      <c r="A12" s="314" t="str">
        <f>'1. паспорт местоположение'!$A$12</f>
        <v>L_ 2024011310</v>
      </c>
      <c r="B12" s="314"/>
      <c r="C12" s="314"/>
      <c r="D12" s="314"/>
      <c r="E12" s="314"/>
      <c r="F12" s="314"/>
      <c r="G12" s="314"/>
      <c r="H12" s="314"/>
      <c r="I12" s="314"/>
      <c r="J12" s="314"/>
      <c r="K12" s="314"/>
      <c r="L12" s="314"/>
    </row>
    <row r="13" spans="1:44" x14ac:dyDescent="0.25">
      <c r="A13" s="309" t="s">
        <v>8</v>
      </c>
      <c r="B13" s="309"/>
      <c r="C13" s="309"/>
      <c r="D13" s="309"/>
      <c r="E13" s="309"/>
      <c r="F13" s="309"/>
      <c r="G13" s="309"/>
      <c r="H13" s="309"/>
      <c r="I13" s="309"/>
      <c r="J13" s="309"/>
      <c r="K13" s="309"/>
      <c r="L13" s="309"/>
    </row>
    <row r="14" spans="1:44" ht="18.75" x14ac:dyDescent="0.25">
      <c r="A14" s="319"/>
      <c r="B14" s="319"/>
      <c r="C14" s="319"/>
      <c r="D14" s="319"/>
      <c r="E14" s="319"/>
      <c r="F14" s="319"/>
      <c r="G14" s="319"/>
      <c r="H14" s="319"/>
      <c r="I14" s="319"/>
      <c r="J14" s="319"/>
      <c r="K14" s="319"/>
      <c r="L14" s="319"/>
    </row>
    <row r="15" spans="1:44" x14ac:dyDescent="0.25">
      <c r="A15" s="313" t="str">
        <f>'1. паспорт местоположение'!$A$15</f>
        <v>Реконструкция ТП-8004, замена     Т-1   1988г.в. № 852В1531 кол-ве  1шт ТМ-160 на ТМГ-250 .(0)</v>
      </c>
      <c r="B15" s="313"/>
      <c r="C15" s="313"/>
      <c r="D15" s="313"/>
      <c r="E15" s="313"/>
      <c r="F15" s="313"/>
      <c r="G15" s="313"/>
      <c r="H15" s="313"/>
      <c r="I15" s="313"/>
      <c r="J15" s="313"/>
      <c r="K15" s="313"/>
      <c r="L15" s="313"/>
    </row>
    <row r="16" spans="1:44" x14ac:dyDescent="0.25">
      <c r="A16" s="309" t="s">
        <v>7</v>
      </c>
      <c r="B16" s="309"/>
      <c r="C16" s="309"/>
      <c r="D16" s="309"/>
      <c r="E16" s="309"/>
      <c r="F16" s="309"/>
      <c r="G16" s="309"/>
      <c r="H16" s="309"/>
      <c r="I16" s="309"/>
      <c r="J16" s="309"/>
      <c r="K16" s="309"/>
      <c r="L16" s="309"/>
    </row>
    <row r="17" spans="1:12" ht="15.75" customHeight="1" x14ac:dyDescent="0.25">
      <c r="L17" s="73"/>
    </row>
    <row r="18" spans="1:12" x14ac:dyDescent="0.25">
      <c r="K18" s="33"/>
    </row>
    <row r="19" spans="1:12" ht="15.75" customHeight="1" x14ac:dyDescent="0.25">
      <c r="A19" s="419" t="s">
        <v>512</v>
      </c>
      <c r="B19" s="419"/>
      <c r="C19" s="419"/>
      <c r="D19" s="419"/>
      <c r="E19" s="419"/>
      <c r="F19" s="419"/>
      <c r="G19" s="419"/>
      <c r="H19" s="419"/>
      <c r="I19" s="419"/>
      <c r="J19" s="419"/>
      <c r="K19" s="419"/>
      <c r="L19" s="419"/>
    </row>
    <row r="20" spans="1:12" x14ac:dyDescent="0.25">
      <c r="A20" s="47"/>
      <c r="B20" s="47"/>
    </row>
    <row r="21" spans="1:12" ht="28.5" customHeight="1" x14ac:dyDescent="0.25">
      <c r="A21" s="411" t="s">
        <v>227</v>
      </c>
      <c r="B21" s="411" t="s">
        <v>226</v>
      </c>
      <c r="C21" s="416" t="s">
        <v>444</v>
      </c>
      <c r="D21" s="416"/>
      <c r="E21" s="416"/>
      <c r="F21" s="416"/>
      <c r="G21" s="416"/>
      <c r="H21" s="416"/>
      <c r="I21" s="411" t="s">
        <v>225</v>
      </c>
      <c r="J21" s="413" t="s">
        <v>446</v>
      </c>
      <c r="K21" s="411" t="s">
        <v>224</v>
      </c>
      <c r="L21" s="412" t="s">
        <v>445</v>
      </c>
    </row>
    <row r="22" spans="1:12" ht="58.5" customHeight="1" x14ac:dyDescent="0.25">
      <c r="A22" s="411"/>
      <c r="B22" s="411"/>
      <c r="C22" s="415" t="s">
        <v>3</v>
      </c>
      <c r="D22" s="415"/>
      <c r="E22" s="117"/>
      <c r="F22" s="118"/>
      <c r="G22" s="417" t="s">
        <v>2</v>
      </c>
      <c r="H22" s="418"/>
      <c r="I22" s="411"/>
      <c r="J22" s="414"/>
      <c r="K22" s="411"/>
      <c r="L22" s="412"/>
    </row>
    <row r="23" spans="1:12" ht="47.25" x14ac:dyDescent="0.25">
      <c r="A23" s="411"/>
      <c r="B23" s="411"/>
      <c r="C23" s="68" t="s">
        <v>223</v>
      </c>
      <c r="D23" s="68" t="s">
        <v>222</v>
      </c>
      <c r="E23" s="68" t="s">
        <v>223</v>
      </c>
      <c r="F23" s="68" t="s">
        <v>222</v>
      </c>
      <c r="G23" s="68" t="s">
        <v>223</v>
      </c>
      <c r="H23" s="68" t="s">
        <v>222</v>
      </c>
      <c r="I23" s="411"/>
      <c r="J23" s="415"/>
      <c r="K23" s="411"/>
      <c r="L23" s="412"/>
    </row>
    <row r="24" spans="1:12" x14ac:dyDescent="0.25">
      <c r="A24" s="52">
        <v>1</v>
      </c>
      <c r="B24" s="52">
        <v>2</v>
      </c>
      <c r="C24" s="68">
        <v>3</v>
      </c>
      <c r="D24" s="68">
        <v>4</v>
      </c>
      <c r="E24" s="68">
        <v>5</v>
      </c>
      <c r="F24" s="68">
        <v>6</v>
      </c>
      <c r="G24" s="68">
        <v>7</v>
      </c>
      <c r="H24" s="68">
        <v>8</v>
      </c>
      <c r="I24" s="68">
        <v>9</v>
      </c>
      <c r="J24" s="68">
        <v>10</v>
      </c>
      <c r="K24" s="68">
        <v>11</v>
      </c>
      <c r="L24" s="68">
        <v>12</v>
      </c>
    </row>
    <row r="25" spans="1:12" ht="31.5" x14ac:dyDescent="0.25">
      <c r="A25" s="68">
        <v>1</v>
      </c>
      <c r="B25" s="69" t="s">
        <v>221</v>
      </c>
      <c r="C25" s="69"/>
      <c r="D25" s="71"/>
      <c r="E25" s="71"/>
      <c r="F25" s="71"/>
      <c r="G25" s="71"/>
      <c r="H25" s="71"/>
      <c r="I25" s="71"/>
      <c r="J25" s="71"/>
      <c r="K25" s="66"/>
      <c r="L25" s="76"/>
    </row>
    <row r="26" spans="1:12" ht="21.75" customHeight="1" x14ac:dyDescent="0.25">
      <c r="A26" s="68" t="s">
        <v>220</v>
      </c>
      <c r="B26" s="72" t="s">
        <v>451</v>
      </c>
      <c r="C26" s="51" t="s">
        <v>545</v>
      </c>
      <c r="D26" s="51" t="s">
        <v>545</v>
      </c>
      <c r="E26" s="51" t="s">
        <v>545</v>
      </c>
      <c r="F26" s="51" t="s">
        <v>545</v>
      </c>
      <c r="G26" s="51" t="s">
        <v>545</v>
      </c>
      <c r="H26" s="51" t="s">
        <v>545</v>
      </c>
      <c r="I26" s="51" t="s">
        <v>545</v>
      </c>
      <c r="J26" s="51" t="s">
        <v>545</v>
      </c>
      <c r="K26" s="66"/>
      <c r="L26" s="66"/>
    </row>
    <row r="27" spans="1:12" ht="39" customHeight="1" x14ac:dyDescent="0.25">
      <c r="A27" s="68" t="s">
        <v>219</v>
      </c>
      <c r="B27" s="72" t="s">
        <v>453</v>
      </c>
      <c r="C27" s="51" t="s">
        <v>545</v>
      </c>
      <c r="D27" s="51" t="s">
        <v>545</v>
      </c>
      <c r="E27" s="51" t="s">
        <v>545</v>
      </c>
      <c r="F27" s="51" t="s">
        <v>545</v>
      </c>
      <c r="G27" s="51" t="s">
        <v>545</v>
      </c>
      <c r="H27" s="51" t="s">
        <v>545</v>
      </c>
      <c r="I27" s="51" t="s">
        <v>545</v>
      </c>
      <c r="J27" s="51" t="s">
        <v>545</v>
      </c>
      <c r="K27" s="66"/>
      <c r="L27" s="66"/>
    </row>
    <row r="28" spans="1:12" ht="70.5" customHeight="1" x14ac:dyDescent="0.25">
      <c r="A28" s="68" t="s">
        <v>452</v>
      </c>
      <c r="B28" s="72" t="s">
        <v>457</v>
      </c>
      <c r="C28" s="51" t="s">
        <v>545</v>
      </c>
      <c r="D28" s="51" t="s">
        <v>545</v>
      </c>
      <c r="E28" s="51" t="s">
        <v>545</v>
      </c>
      <c r="F28" s="51" t="s">
        <v>545</v>
      </c>
      <c r="G28" s="51" t="s">
        <v>545</v>
      </c>
      <c r="H28" s="51" t="s">
        <v>545</v>
      </c>
      <c r="I28" s="51" t="s">
        <v>545</v>
      </c>
      <c r="J28" s="51" t="s">
        <v>545</v>
      </c>
      <c r="K28" s="66"/>
      <c r="L28" s="66"/>
    </row>
    <row r="29" spans="1:12" ht="54" customHeight="1" x14ac:dyDescent="0.25">
      <c r="A29" s="68" t="s">
        <v>218</v>
      </c>
      <c r="B29" s="72" t="s">
        <v>456</v>
      </c>
      <c r="C29" s="51" t="s">
        <v>545</v>
      </c>
      <c r="D29" s="51" t="s">
        <v>545</v>
      </c>
      <c r="E29" s="51" t="s">
        <v>545</v>
      </c>
      <c r="F29" s="51" t="s">
        <v>545</v>
      </c>
      <c r="G29" s="51" t="s">
        <v>545</v>
      </c>
      <c r="H29" s="51" t="s">
        <v>545</v>
      </c>
      <c r="I29" s="51" t="s">
        <v>545</v>
      </c>
      <c r="J29" s="51" t="s">
        <v>545</v>
      </c>
      <c r="K29" s="66"/>
      <c r="L29" s="66"/>
    </row>
    <row r="30" spans="1:12" ht="42" customHeight="1" x14ac:dyDescent="0.25">
      <c r="A30" s="68" t="s">
        <v>217</v>
      </c>
      <c r="B30" s="72" t="s">
        <v>458</v>
      </c>
      <c r="C30" s="51" t="s">
        <v>545</v>
      </c>
      <c r="D30" s="51" t="s">
        <v>545</v>
      </c>
      <c r="E30" s="51" t="s">
        <v>545</v>
      </c>
      <c r="F30" s="51" t="s">
        <v>545</v>
      </c>
      <c r="G30" s="51" t="s">
        <v>545</v>
      </c>
      <c r="H30" s="51" t="s">
        <v>545</v>
      </c>
      <c r="I30" s="51" t="s">
        <v>545</v>
      </c>
      <c r="J30" s="51" t="s">
        <v>545</v>
      </c>
      <c r="K30" s="66"/>
      <c r="L30" s="66"/>
    </row>
    <row r="31" spans="1:12" ht="37.5" customHeight="1" x14ac:dyDescent="0.25">
      <c r="A31" s="68" t="s">
        <v>216</v>
      </c>
      <c r="B31" s="67" t="s">
        <v>454</v>
      </c>
      <c r="C31" s="51" t="s">
        <v>545</v>
      </c>
      <c r="D31" s="51" t="s">
        <v>545</v>
      </c>
      <c r="E31" s="51" t="s">
        <v>545</v>
      </c>
      <c r="F31" s="51" t="s">
        <v>545</v>
      </c>
      <c r="G31" s="51" t="s">
        <v>545</v>
      </c>
      <c r="H31" s="51" t="s">
        <v>545</v>
      </c>
      <c r="I31" s="51" t="s">
        <v>545</v>
      </c>
      <c r="J31" s="51" t="s">
        <v>545</v>
      </c>
      <c r="K31" s="66"/>
      <c r="L31" s="66"/>
    </row>
    <row r="32" spans="1:12" ht="31.5" x14ac:dyDescent="0.25">
      <c r="A32" s="68" t="s">
        <v>214</v>
      </c>
      <c r="B32" s="67" t="s">
        <v>459</v>
      </c>
      <c r="C32" s="51" t="s">
        <v>545</v>
      </c>
      <c r="D32" s="51" t="s">
        <v>545</v>
      </c>
      <c r="E32" s="51" t="s">
        <v>545</v>
      </c>
      <c r="F32" s="51" t="s">
        <v>545</v>
      </c>
      <c r="G32" s="51" t="s">
        <v>545</v>
      </c>
      <c r="H32" s="51" t="s">
        <v>545</v>
      </c>
      <c r="I32" s="51" t="s">
        <v>545</v>
      </c>
      <c r="J32" s="51" t="s">
        <v>545</v>
      </c>
      <c r="K32" s="66"/>
      <c r="L32" s="66"/>
    </row>
    <row r="33" spans="1:12" ht="37.5" customHeight="1" x14ac:dyDescent="0.25">
      <c r="A33" s="68" t="s">
        <v>470</v>
      </c>
      <c r="B33" s="67" t="s">
        <v>388</v>
      </c>
      <c r="C33" s="51" t="s">
        <v>545</v>
      </c>
      <c r="D33" s="51" t="s">
        <v>545</v>
      </c>
      <c r="E33" s="51" t="s">
        <v>545</v>
      </c>
      <c r="F33" s="51" t="s">
        <v>545</v>
      </c>
      <c r="G33" s="51" t="s">
        <v>545</v>
      </c>
      <c r="H33" s="51" t="s">
        <v>545</v>
      </c>
      <c r="I33" s="51" t="s">
        <v>545</v>
      </c>
      <c r="J33" s="51" t="s">
        <v>545</v>
      </c>
      <c r="K33" s="66"/>
      <c r="L33" s="66"/>
    </row>
    <row r="34" spans="1:12" ht="47.25" customHeight="1" x14ac:dyDescent="0.25">
      <c r="A34" s="68" t="s">
        <v>471</v>
      </c>
      <c r="B34" s="67" t="s">
        <v>463</v>
      </c>
      <c r="C34" s="51" t="s">
        <v>545</v>
      </c>
      <c r="D34" s="51" t="s">
        <v>545</v>
      </c>
      <c r="E34" s="51" t="s">
        <v>545</v>
      </c>
      <c r="F34" s="51" t="s">
        <v>545</v>
      </c>
      <c r="G34" s="51" t="s">
        <v>545</v>
      </c>
      <c r="H34" s="51" t="s">
        <v>545</v>
      </c>
      <c r="I34" s="51" t="s">
        <v>545</v>
      </c>
      <c r="J34" s="51" t="s">
        <v>545</v>
      </c>
      <c r="K34" s="70"/>
      <c r="L34" s="66"/>
    </row>
    <row r="35" spans="1:12" ht="49.5" customHeight="1" x14ac:dyDescent="0.25">
      <c r="A35" s="68" t="s">
        <v>472</v>
      </c>
      <c r="B35" s="67" t="s">
        <v>215</v>
      </c>
      <c r="C35" s="51" t="s">
        <v>545</v>
      </c>
      <c r="D35" s="51" t="s">
        <v>545</v>
      </c>
      <c r="E35" s="51" t="s">
        <v>545</v>
      </c>
      <c r="F35" s="51" t="s">
        <v>545</v>
      </c>
      <c r="G35" s="51" t="s">
        <v>545</v>
      </c>
      <c r="H35" s="51" t="s">
        <v>545</v>
      </c>
      <c r="I35" s="51" t="s">
        <v>545</v>
      </c>
      <c r="J35" s="51" t="s">
        <v>545</v>
      </c>
      <c r="K35" s="70"/>
      <c r="L35" s="66"/>
    </row>
    <row r="36" spans="1:12" ht="37.5" customHeight="1" x14ac:dyDescent="0.25">
      <c r="A36" s="68" t="s">
        <v>473</v>
      </c>
      <c r="B36" s="67" t="s">
        <v>455</v>
      </c>
      <c r="C36" s="51" t="s">
        <v>545</v>
      </c>
      <c r="D36" s="51" t="s">
        <v>545</v>
      </c>
      <c r="E36" s="51" t="s">
        <v>545</v>
      </c>
      <c r="F36" s="51" t="s">
        <v>545</v>
      </c>
      <c r="G36" s="51" t="s">
        <v>545</v>
      </c>
      <c r="H36" s="51" t="s">
        <v>545</v>
      </c>
      <c r="I36" s="51" t="s">
        <v>545</v>
      </c>
      <c r="J36" s="51" t="s">
        <v>545</v>
      </c>
      <c r="K36" s="66"/>
      <c r="L36" s="66"/>
    </row>
    <row r="37" spans="1:12" x14ac:dyDescent="0.25">
      <c r="A37" s="68" t="s">
        <v>474</v>
      </c>
      <c r="B37" s="67" t="s">
        <v>213</v>
      </c>
      <c r="C37" s="51">
        <v>2023</v>
      </c>
      <c r="D37" s="51">
        <v>2023</v>
      </c>
      <c r="E37" s="51">
        <v>2023</v>
      </c>
      <c r="F37" s="51">
        <v>2023</v>
      </c>
      <c r="G37" s="51">
        <v>2023</v>
      </c>
      <c r="H37" s="51">
        <v>2023</v>
      </c>
      <c r="I37" s="132">
        <v>1</v>
      </c>
      <c r="J37" s="132">
        <v>1</v>
      </c>
      <c r="K37" s="66"/>
      <c r="L37" s="66"/>
    </row>
    <row r="38" spans="1:12" x14ac:dyDescent="0.25">
      <c r="A38" s="68" t="s">
        <v>475</v>
      </c>
      <c r="B38" s="69" t="s">
        <v>212</v>
      </c>
      <c r="C38" s="51"/>
      <c r="D38" s="66"/>
      <c r="E38" s="66"/>
      <c r="F38" s="66"/>
      <c r="G38" s="66"/>
      <c r="H38" s="66"/>
      <c r="I38" s="66"/>
      <c r="J38" s="66"/>
      <c r="K38" s="66"/>
      <c r="L38" s="66"/>
    </row>
    <row r="39" spans="1:12" ht="63" x14ac:dyDescent="0.25">
      <c r="A39" s="68">
        <v>2</v>
      </c>
      <c r="B39" s="67" t="s">
        <v>460</v>
      </c>
      <c r="C39" s="51" t="s">
        <v>545</v>
      </c>
      <c r="D39" s="51" t="s">
        <v>545</v>
      </c>
      <c r="E39" s="51" t="s">
        <v>545</v>
      </c>
      <c r="F39" s="51" t="s">
        <v>545</v>
      </c>
      <c r="G39" s="51" t="s">
        <v>545</v>
      </c>
      <c r="H39" s="51" t="s">
        <v>545</v>
      </c>
      <c r="I39" s="51" t="s">
        <v>545</v>
      </c>
      <c r="J39" s="51" t="s">
        <v>545</v>
      </c>
      <c r="K39" s="66"/>
      <c r="L39" s="66"/>
    </row>
    <row r="40" spans="1:12" ht="33.75" customHeight="1" x14ac:dyDescent="0.25">
      <c r="A40" s="68" t="s">
        <v>211</v>
      </c>
      <c r="B40" s="67" t="s">
        <v>462</v>
      </c>
      <c r="C40" s="51">
        <v>2024</v>
      </c>
      <c r="D40" s="51">
        <v>2024</v>
      </c>
      <c r="E40" s="51">
        <v>2024</v>
      </c>
      <c r="F40" s="51">
        <v>2024</v>
      </c>
      <c r="G40" s="51">
        <v>2024</v>
      </c>
      <c r="H40" s="51">
        <v>2024</v>
      </c>
      <c r="I40" s="52" t="s">
        <v>545</v>
      </c>
      <c r="J40" s="52" t="s">
        <v>545</v>
      </c>
      <c r="K40" s="66"/>
      <c r="L40" s="66"/>
    </row>
    <row r="41" spans="1:12" ht="63" customHeight="1" x14ac:dyDescent="0.25">
      <c r="A41" s="68" t="s">
        <v>210</v>
      </c>
      <c r="B41" s="69" t="s">
        <v>540</v>
      </c>
      <c r="C41" s="51">
        <v>2024</v>
      </c>
      <c r="D41" s="51">
        <v>2024</v>
      </c>
      <c r="E41" s="51">
        <v>2024</v>
      </c>
      <c r="F41" s="51">
        <v>2024</v>
      </c>
      <c r="G41" s="51">
        <v>2024</v>
      </c>
      <c r="H41" s="51">
        <v>2024</v>
      </c>
      <c r="I41" s="52" t="s">
        <v>545</v>
      </c>
      <c r="J41" s="52" t="s">
        <v>545</v>
      </c>
      <c r="K41" s="66"/>
      <c r="L41" s="66"/>
    </row>
    <row r="42" spans="1:12" ht="58.5" customHeight="1" x14ac:dyDescent="0.25">
      <c r="A42" s="68">
        <v>3</v>
      </c>
      <c r="B42" s="67" t="s">
        <v>461</v>
      </c>
      <c r="C42" s="51">
        <v>2024</v>
      </c>
      <c r="D42" s="51">
        <v>2024</v>
      </c>
      <c r="E42" s="51">
        <v>2024</v>
      </c>
      <c r="F42" s="51">
        <v>2024</v>
      </c>
      <c r="G42" s="51">
        <v>2024</v>
      </c>
      <c r="H42" s="51">
        <v>2024</v>
      </c>
      <c r="I42" s="52" t="s">
        <v>545</v>
      </c>
      <c r="J42" s="52" t="s">
        <v>545</v>
      </c>
      <c r="K42" s="66"/>
      <c r="L42" s="66"/>
    </row>
    <row r="43" spans="1:12" ht="34.5" customHeight="1" x14ac:dyDescent="0.25">
      <c r="A43" s="68" t="s">
        <v>209</v>
      </c>
      <c r="B43" s="67" t="s">
        <v>207</v>
      </c>
      <c r="C43" s="51">
        <v>2024</v>
      </c>
      <c r="D43" s="51">
        <v>2024</v>
      </c>
      <c r="E43" s="51">
        <v>2024</v>
      </c>
      <c r="F43" s="51">
        <v>2024</v>
      </c>
      <c r="G43" s="51">
        <v>2024</v>
      </c>
      <c r="H43" s="51">
        <v>2024</v>
      </c>
      <c r="I43" s="52" t="s">
        <v>545</v>
      </c>
      <c r="J43" s="52" t="s">
        <v>545</v>
      </c>
      <c r="K43" s="66"/>
      <c r="L43" s="66"/>
    </row>
    <row r="44" spans="1:12" ht="24.75" customHeight="1" x14ac:dyDescent="0.25">
      <c r="A44" s="68" t="s">
        <v>208</v>
      </c>
      <c r="B44" s="67" t="s">
        <v>205</v>
      </c>
      <c r="C44" s="51">
        <v>2024</v>
      </c>
      <c r="D44" s="51">
        <v>2024</v>
      </c>
      <c r="E44" s="51">
        <v>2024</v>
      </c>
      <c r="F44" s="51">
        <v>2024</v>
      </c>
      <c r="G44" s="51">
        <v>2024</v>
      </c>
      <c r="H44" s="51">
        <v>2024</v>
      </c>
      <c r="I44" s="52" t="s">
        <v>545</v>
      </c>
      <c r="J44" s="52" t="s">
        <v>545</v>
      </c>
      <c r="K44" s="66"/>
      <c r="L44" s="66"/>
    </row>
    <row r="45" spans="1:12" ht="90.75" customHeight="1" x14ac:dyDescent="0.25">
      <c r="A45" s="68" t="s">
        <v>206</v>
      </c>
      <c r="B45" s="67" t="s">
        <v>466</v>
      </c>
      <c r="C45" s="52" t="s">
        <v>545</v>
      </c>
      <c r="D45" s="52" t="s">
        <v>545</v>
      </c>
      <c r="E45" s="52" t="s">
        <v>545</v>
      </c>
      <c r="F45" s="52" t="s">
        <v>545</v>
      </c>
      <c r="G45" s="52" t="s">
        <v>545</v>
      </c>
      <c r="H45" s="52" t="s">
        <v>545</v>
      </c>
      <c r="I45" s="66"/>
      <c r="J45" s="66"/>
      <c r="K45" s="66"/>
      <c r="L45" s="66"/>
    </row>
    <row r="46" spans="1:12" ht="167.25" customHeight="1" x14ac:dyDescent="0.25">
      <c r="A46" s="68" t="s">
        <v>204</v>
      </c>
      <c r="B46" s="67" t="s">
        <v>464</v>
      </c>
      <c r="C46" s="52" t="s">
        <v>545</v>
      </c>
      <c r="D46" s="52" t="s">
        <v>545</v>
      </c>
      <c r="E46" s="52" t="s">
        <v>545</v>
      </c>
      <c r="F46" s="52" t="s">
        <v>545</v>
      </c>
      <c r="G46" s="52" t="s">
        <v>545</v>
      </c>
      <c r="I46" s="66"/>
      <c r="J46" s="66"/>
      <c r="K46" s="66"/>
      <c r="L46" s="66"/>
    </row>
    <row r="47" spans="1:12" ht="30.75" customHeight="1" x14ac:dyDescent="0.25">
      <c r="A47" s="68" t="s">
        <v>202</v>
      </c>
      <c r="B47" s="67" t="s">
        <v>203</v>
      </c>
      <c r="C47" s="51">
        <v>2024</v>
      </c>
      <c r="D47" s="51">
        <v>2024</v>
      </c>
      <c r="E47" s="51">
        <v>2024</v>
      </c>
      <c r="F47" s="51">
        <v>2024</v>
      </c>
      <c r="G47" s="51">
        <v>2024</v>
      </c>
      <c r="H47" s="51">
        <v>2024</v>
      </c>
      <c r="I47" s="52" t="s">
        <v>545</v>
      </c>
      <c r="J47" s="52" t="s">
        <v>545</v>
      </c>
      <c r="K47" s="66"/>
      <c r="L47" s="66"/>
    </row>
    <row r="48" spans="1:12" ht="37.5" customHeight="1" x14ac:dyDescent="0.25">
      <c r="A48" s="68" t="s">
        <v>476</v>
      </c>
      <c r="B48" s="69" t="s">
        <v>201</v>
      </c>
      <c r="C48" s="51">
        <v>2024</v>
      </c>
      <c r="D48" s="51">
        <v>2024</v>
      </c>
      <c r="E48" s="51">
        <v>2024</v>
      </c>
      <c r="F48" s="51">
        <v>2024</v>
      </c>
      <c r="G48" s="51">
        <v>2024</v>
      </c>
      <c r="H48" s="51">
        <v>2024</v>
      </c>
      <c r="I48" s="52" t="s">
        <v>545</v>
      </c>
      <c r="J48" s="52" t="s">
        <v>545</v>
      </c>
      <c r="K48" s="66"/>
      <c r="L48" s="66"/>
    </row>
    <row r="49" spans="1:12" ht="35.25" customHeight="1" x14ac:dyDescent="0.25">
      <c r="A49" s="68">
        <v>4</v>
      </c>
      <c r="B49" s="67" t="s">
        <v>199</v>
      </c>
      <c r="C49" s="51">
        <v>2024</v>
      </c>
      <c r="D49" s="51">
        <v>2024</v>
      </c>
      <c r="E49" s="51">
        <v>2024</v>
      </c>
      <c r="F49" s="51">
        <v>2024</v>
      </c>
      <c r="G49" s="51">
        <v>2024</v>
      </c>
      <c r="H49" s="51">
        <v>2024</v>
      </c>
      <c r="I49" s="52" t="s">
        <v>545</v>
      </c>
      <c r="J49" s="52" t="s">
        <v>545</v>
      </c>
      <c r="K49" s="66"/>
      <c r="L49" s="66"/>
    </row>
    <row r="50" spans="1:12" ht="86.25" customHeight="1" x14ac:dyDescent="0.25">
      <c r="A50" s="68" t="s">
        <v>200</v>
      </c>
      <c r="B50" s="67" t="s">
        <v>465</v>
      </c>
      <c r="C50" s="51">
        <v>2024</v>
      </c>
      <c r="D50" s="51">
        <v>2024</v>
      </c>
      <c r="E50" s="51">
        <v>2024</v>
      </c>
      <c r="F50" s="51">
        <v>2024</v>
      </c>
      <c r="G50" s="51">
        <v>2024</v>
      </c>
      <c r="H50" s="51">
        <v>2024</v>
      </c>
      <c r="I50" s="52" t="s">
        <v>545</v>
      </c>
      <c r="J50" s="52" t="s">
        <v>545</v>
      </c>
      <c r="K50" s="66"/>
      <c r="L50" s="66"/>
    </row>
    <row r="51" spans="1:12" ht="77.25" customHeight="1" x14ac:dyDescent="0.25">
      <c r="A51" s="68" t="s">
        <v>198</v>
      </c>
      <c r="B51" s="67" t="s">
        <v>467</v>
      </c>
      <c r="C51" s="52" t="s">
        <v>545</v>
      </c>
      <c r="D51" s="52" t="s">
        <v>545</v>
      </c>
      <c r="E51" s="52" t="s">
        <v>545</v>
      </c>
      <c r="F51" s="52" t="s">
        <v>545</v>
      </c>
      <c r="G51" s="52" t="s">
        <v>545</v>
      </c>
      <c r="H51" s="52" t="s">
        <v>545</v>
      </c>
      <c r="I51" s="66"/>
      <c r="J51" s="66"/>
      <c r="K51" s="66"/>
      <c r="L51" s="66"/>
    </row>
    <row r="52" spans="1:12" ht="71.25" customHeight="1" x14ac:dyDescent="0.25">
      <c r="A52" s="68" t="s">
        <v>196</v>
      </c>
      <c r="B52" s="67" t="s">
        <v>197</v>
      </c>
      <c r="C52" s="52" t="s">
        <v>545</v>
      </c>
      <c r="D52" s="52" t="s">
        <v>545</v>
      </c>
      <c r="E52" s="52" t="s">
        <v>545</v>
      </c>
      <c r="F52" s="52" t="s">
        <v>545</v>
      </c>
      <c r="G52" s="52" t="s">
        <v>545</v>
      </c>
      <c r="H52" s="52" t="s">
        <v>545</v>
      </c>
      <c r="I52" s="66"/>
      <c r="J52" s="66"/>
      <c r="K52" s="66"/>
      <c r="L52" s="66"/>
    </row>
    <row r="53" spans="1:12" ht="48" customHeight="1" x14ac:dyDescent="0.25">
      <c r="A53" s="68" t="s">
        <v>194</v>
      </c>
      <c r="B53" s="122" t="s">
        <v>468</v>
      </c>
      <c r="C53" s="51">
        <v>2024</v>
      </c>
      <c r="D53" s="51">
        <v>2024</v>
      </c>
      <c r="E53" s="51">
        <v>2024</v>
      </c>
      <c r="F53" s="51">
        <v>2024</v>
      </c>
      <c r="G53" s="51">
        <v>2024</v>
      </c>
      <c r="H53" s="51">
        <v>2024</v>
      </c>
      <c r="I53" s="52" t="s">
        <v>545</v>
      </c>
      <c r="J53" s="52" t="s">
        <v>545</v>
      </c>
      <c r="K53" s="66"/>
      <c r="L53" s="66"/>
    </row>
    <row r="54" spans="1:12" ht="46.5" customHeight="1" x14ac:dyDescent="0.25">
      <c r="A54" s="68" t="s">
        <v>469</v>
      </c>
      <c r="B54" s="67" t="s">
        <v>195</v>
      </c>
      <c r="C54" s="52" t="s">
        <v>545</v>
      </c>
      <c r="D54" s="52" t="s">
        <v>545</v>
      </c>
      <c r="E54" s="52" t="s">
        <v>545</v>
      </c>
      <c r="F54" s="52" t="s">
        <v>545</v>
      </c>
      <c r="G54" s="52" t="s">
        <v>545</v>
      </c>
      <c r="H54" s="52" t="s">
        <v>545</v>
      </c>
      <c r="I54" s="66"/>
      <c r="J54" s="66"/>
      <c r="K54" s="66"/>
      <c r="L54" s="66"/>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6"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P77"/>
  <sheetViews>
    <sheetView topLeftCell="A16" zoomScale="70" zoomScaleNormal="70" zoomScaleSheetLayoutView="70" workbookViewId="0">
      <selection activeCell="R30" sqref="R30"/>
    </sheetView>
  </sheetViews>
  <sheetFormatPr defaultRowHeight="15.75" x14ac:dyDescent="0.25"/>
  <cols>
    <col min="1" max="1" width="9.140625" style="46"/>
    <col min="2" max="2" width="57.85546875" style="46" customWidth="1"/>
    <col min="3" max="3" width="13" style="184" customWidth="1"/>
    <col min="4" max="4" width="17.85546875" style="184" customWidth="1"/>
    <col min="5" max="5" width="20.42578125" style="46" customWidth="1"/>
    <col min="6" max="6" width="18.7109375" style="46" customWidth="1"/>
    <col min="7" max="7" width="12.85546875" style="46" customWidth="1"/>
    <col min="8" max="11" width="6.5703125" style="46" customWidth="1"/>
    <col min="12" max="12" width="13.140625" style="46" customWidth="1"/>
    <col min="13" max="13" width="24.85546875" style="46" customWidth="1"/>
    <col min="14" max="16384" width="9.140625" style="46"/>
  </cols>
  <sheetData>
    <row r="1" spans="1:13" ht="18.75" x14ac:dyDescent="0.25">
      <c r="M1" s="28" t="s">
        <v>69</v>
      </c>
    </row>
    <row r="2" spans="1:13" ht="18.75" x14ac:dyDescent="0.3">
      <c r="M2" s="11" t="s">
        <v>11</v>
      </c>
    </row>
    <row r="3" spans="1:13" ht="18.75" x14ac:dyDescent="0.3">
      <c r="M3" s="11" t="s">
        <v>68</v>
      </c>
    </row>
    <row r="4" spans="1:13" ht="18.75" customHeight="1" x14ac:dyDescent="0.25">
      <c r="A4" s="308" t="str">
        <f>'1. паспорт местоположение'!$A$5</f>
        <v>Год раскрытия информации: 2024 год</v>
      </c>
      <c r="B4" s="308"/>
      <c r="C4" s="308"/>
      <c r="D4" s="308"/>
      <c r="E4" s="308"/>
      <c r="F4" s="308"/>
      <c r="G4" s="308"/>
      <c r="H4" s="308"/>
      <c r="I4" s="308"/>
      <c r="J4" s="308"/>
      <c r="K4" s="308"/>
      <c r="L4" s="308"/>
      <c r="M4" s="308"/>
    </row>
    <row r="5" spans="1:13" ht="18.75" x14ac:dyDescent="0.3">
      <c r="M5" s="11"/>
    </row>
    <row r="6" spans="1:13" ht="18.75" x14ac:dyDescent="0.25">
      <c r="A6" s="312" t="s">
        <v>10</v>
      </c>
      <c r="B6" s="312"/>
      <c r="C6" s="312"/>
      <c r="D6" s="312"/>
      <c r="E6" s="312"/>
      <c r="F6" s="312"/>
      <c r="G6" s="312"/>
      <c r="H6" s="312"/>
      <c r="I6" s="312"/>
      <c r="J6" s="312"/>
      <c r="K6" s="312"/>
      <c r="L6" s="312"/>
      <c r="M6" s="312"/>
    </row>
    <row r="7" spans="1:13" ht="18.75" x14ac:dyDescent="0.25">
      <c r="A7" s="9"/>
      <c r="B7" s="9"/>
      <c r="C7" s="185"/>
      <c r="D7" s="185"/>
      <c r="E7" s="9"/>
      <c r="F7" s="9"/>
      <c r="G7" s="9"/>
      <c r="H7" s="64"/>
      <c r="I7" s="64"/>
      <c r="J7" s="64"/>
      <c r="K7" s="64"/>
      <c r="L7" s="64"/>
      <c r="M7" s="64"/>
    </row>
    <row r="8" spans="1:13" x14ac:dyDescent="0.25">
      <c r="A8" s="313" t="str">
        <f>'1. паспорт местоположение'!A9:C9</f>
        <v xml:space="preserve">ПО "Северные электрические сети" ГУП "РЭС"РБ  </v>
      </c>
      <c r="B8" s="313"/>
      <c r="C8" s="313"/>
      <c r="D8" s="313"/>
      <c r="E8" s="313"/>
      <c r="F8" s="313"/>
      <c r="G8" s="313"/>
      <c r="H8" s="313"/>
      <c r="I8" s="313"/>
      <c r="J8" s="313"/>
      <c r="K8" s="313"/>
      <c r="L8" s="313"/>
      <c r="M8" s="313"/>
    </row>
    <row r="9" spans="1:13" ht="18.75" customHeight="1" x14ac:dyDescent="0.25">
      <c r="A9" s="309" t="s">
        <v>9</v>
      </c>
      <c r="B9" s="309"/>
      <c r="C9" s="309"/>
      <c r="D9" s="309"/>
      <c r="E9" s="309"/>
      <c r="F9" s="309"/>
      <c r="G9" s="309"/>
      <c r="H9" s="309"/>
      <c r="I9" s="309"/>
      <c r="J9" s="309"/>
      <c r="K9" s="309"/>
      <c r="L9" s="309"/>
      <c r="M9" s="309"/>
    </row>
    <row r="10" spans="1:13" ht="18.75" x14ac:dyDescent="0.25">
      <c r="A10" s="9"/>
      <c r="B10" s="9"/>
      <c r="C10" s="185"/>
      <c r="D10" s="185"/>
      <c r="E10" s="9"/>
      <c r="F10" s="9"/>
      <c r="G10" s="9"/>
      <c r="H10" s="64"/>
      <c r="I10" s="64"/>
      <c r="J10" s="64"/>
      <c r="K10" s="64"/>
      <c r="L10" s="64"/>
      <c r="M10" s="64"/>
    </row>
    <row r="11" spans="1:13" x14ac:dyDescent="0.25">
      <c r="A11" s="314" t="str">
        <f>'1. паспорт местоположение'!$A$12</f>
        <v>L_ 2024011310</v>
      </c>
      <c r="B11" s="314"/>
      <c r="C11" s="314"/>
      <c r="D11" s="314"/>
      <c r="E11" s="314"/>
      <c r="F11" s="314"/>
      <c r="G11" s="314"/>
      <c r="H11" s="314"/>
      <c r="I11" s="314"/>
      <c r="J11" s="314"/>
      <c r="K11" s="314"/>
      <c r="L11" s="314"/>
      <c r="M11" s="314"/>
    </row>
    <row r="12" spans="1:13" x14ac:dyDescent="0.25">
      <c r="A12" s="309" t="s">
        <v>8</v>
      </c>
      <c r="B12" s="309"/>
      <c r="C12" s="309"/>
      <c r="D12" s="309"/>
      <c r="E12" s="309"/>
      <c r="F12" s="309"/>
      <c r="G12" s="309"/>
      <c r="H12" s="309"/>
      <c r="I12" s="309"/>
      <c r="J12" s="309"/>
      <c r="K12" s="309"/>
      <c r="L12" s="309"/>
      <c r="M12" s="309"/>
    </row>
    <row r="13" spans="1:13" ht="16.5" customHeight="1" x14ac:dyDescent="0.3">
      <c r="A13" s="8"/>
      <c r="B13" s="8"/>
      <c r="C13" s="186"/>
      <c r="D13" s="186"/>
      <c r="E13" s="8"/>
      <c r="F13" s="8"/>
      <c r="G13" s="8"/>
      <c r="H13" s="63"/>
      <c r="I13" s="63"/>
      <c r="J13" s="63"/>
      <c r="K13" s="63"/>
      <c r="L13" s="63"/>
      <c r="M13" s="63"/>
    </row>
    <row r="14" spans="1:13" x14ac:dyDescent="0.25">
      <c r="A14" s="313" t="str">
        <f>'1. паспорт местоположение'!$A$15</f>
        <v>Реконструкция ТП-8004, замена     Т-1   1988г.в. № 852В1531 кол-ве  1шт ТМ-160 на ТМГ-250 .(0)</v>
      </c>
      <c r="B14" s="313"/>
      <c r="C14" s="313"/>
      <c r="D14" s="313"/>
      <c r="E14" s="313"/>
      <c r="F14" s="313"/>
      <c r="G14" s="313"/>
      <c r="H14" s="313"/>
      <c r="I14" s="313"/>
      <c r="J14" s="313"/>
      <c r="K14" s="313"/>
      <c r="L14" s="313"/>
      <c r="M14" s="313"/>
    </row>
    <row r="15" spans="1:13" ht="15.75" customHeight="1" x14ac:dyDescent="0.25">
      <c r="A15" s="309" t="s">
        <v>7</v>
      </c>
      <c r="B15" s="309"/>
      <c r="C15" s="309"/>
      <c r="D15" s="309"/>
      <c r="E15" s="309"/>
      <c r="F15" s="309"/>
      <c r="G15" s="309"/>
      <c r="H15" s="309"/>
      <c r="I15" s="309"/>
      <c r="J15" s="309"/>
      <c r="K15" s="309"/>
      <c r="L15" s="309"/>
      <c r="M15" s="309"/>
    </row>
    <row r="16" spans="1:13" x14ac:dyDescent="0.25">
      <c r="A16" s="424"/>
      <c r="B16" s="424"/>
      <c r="C16" s="424"/>
      <c r="D16" s="424"/>
      <c r="E16" s="424"/>
      <c r="F16" s="424"/>
      <c r="G16" s="424"/>
      <c r="H16" s="424"/>
      <c r="I16" s="424"/>
      <c r="J16" s="424"/>
      <c r="K16" s="424"/>
      <c r="L16" s="424"/>
      <c r="M16" s="424"/>
    </row>
    <row r="18" spans="1:16" x14ac:dyDescent="0.25">
      <c r="A18" s="425" t="s">
        <v>513</v>
      </c>
      <c r="B18" s="425"/>
      <c r="C18" s="425"/>
      <c r="D18" s="425"/>
      <c r="E18" s="425"/>
      <c r="F18" s="425"/>
      <c r="G18" s="425"/>
      <c r="H18" s="425"/>
      <c r="I18" s="425"/>
      <c r="J18" s="425"/>
      <c r="K18" s="425"/>
      <c r="L18" s="425"/>
      <c r="M18" s="425"/>
    </row>
    <row r="20" spans="1:16" ht="33" customHeight="1" x14ac:dyDescent="0.25">
      <c r="A20" s="413" t="s">
        <v>193</v>
      </c>
      <c r="B20" s="413" t="s">
        <v>192</v>
      </c>
      <c r="C20" s="423" t="s">
        <v>191</v>
      </c>
      <c r="D20" s="423"/>
      <c r="E20" s="416" t="s">
        <v>190</v>
      </c>
      <c r="F20" s="416"/>
      <c r="G20" s="413" t="s">
        <v>189</v>
      </c>
      <c r="H20" s="430" t="s">
        <v>634</v>
      </c>
      <c r="I20" s="431"/>
      <c r="J20" s="431"/>
      <c r="K20" s="431"/>
      <c r="L20" s="426" t="s">
        <v>188</v>
      </c>
      <c r="M20" s="427"/>
      <c r="N20" s="62"/>
      <c r="O20" s="62"/>
      <c r="P20" s="62"/>
    </row>
    <row r="21" spans="1:16" ht="99.75" customHeight="1" x14ac:dyDescent="0.25">
      <c r="A21" s="414"/>
      <c r="B21" s="414"/>
      <c r="C21" s="423"/>
      <c r="D21" s="423"/>
      <c r="E21" s="416"/>
      <c r="F21" s="416"/>
      <c r="G21" s="414"/>
      <c r="H21" s="411" t="s">
        <v>3</v>
      </c>
      <c r="I21" s="411"/>
      <c r="J21" s="411" t="s">
        <v>187</v>
      </c>
      <c r="K21" s="411"/>
      <c r="L21" s="428"/>
      <c r="M21" s="429"/>
    </row>
    <row r="22" spans="1:16" ht="89.25" customHeight="1" x14ac:dyDescent="0.25">
      <c r="A22" s="415"/>
      <c r="B22" s="415"/>
      <c r="C22" s="187" t="s">
        <v>3</v>
      </c>
      <c r="D22" s="187" t="s">
        <v>183</v>
      </c>
      <c r="E22" s="61" t="s">
        <v>186</v>
      </c>
      <c r="F22" s="61" t="s">
        <v>185</v>
      </c>
      <c r="G22" s="415"/>
      <c r="H22" s="60" t="s">
        <v>494</v>
      </c>
      <c r="I22" s="60" t="s">
        <v>495</v>
      </c>
      <c r="J22" s="60" t="s">
        <v>494</v>
      </c>
      <c r="K22" s="60" t="s">
        <v>495</v>
      </c>
      <c r="L22" s="59" t="s">
        <v>184</v>
      </c>
      <c r="M22" s="59" t="s">
        <v>183</v>
      </c>
    </row>
    <row r="23" spans="1:16" ht="19.5" customHeight="1" x14ac:dyDescent="0.25">
      <c r="A23" s="52">
        <v>1</v>
      </c>
      <c r="B23" s="52">
        <v>2</v>
      </c>
      <c r="C23" s="188">
        <v>3</v>
      </c>
      <c r="D23" s="188">
        <v>4</v>
      </c>
      <c r="E23" s="52">
        <v>5</v>
      </c>
      <c r="F23" s="52">
        <v>6</v>
      </c>
      <c r="G23" s="52">
        <v>7</v>
      </c>
      <c r="H23" s="52">
        <v>16</v>
      </c>
      <c r="I23" s="52">
        <v>17</v>
      </c>
      <c r="J23" s="52">
        <v>18</v>
      </c>
      <c r="K23" s="52">
        <v>19</v>
      </c>
      <c r="L23" s="52">
        <v>20</v>
      </c>
      <c r="M23" s="52">
        <v>21</v>
      </c>
    </row>
    <row r="24" spans="1:16" ht="47.25" customHeight="1" x14ac:dyDescent="0.25">
      <c r="A24" s="57">
        <v>1</v>
      </c>
      <c r="B24" s="56" t="s">
        <v>182</v>
      </c>
      <c r="C24" s="189">
        <f>C27*1.2</f>
        <v>0.512829588</v>
      </c>
      <c r="D24" s="189">
        <f>D27*1.2</f>
        <v>0.512829588</v>
      </c>
      <c r="E24" s="141">
        <v>0</v>
      </c>
      <c r="F24" s="141">
        <v>0</v>
      </c>
      <c r="G24" s="135">
        <v>0</v>
      </c>
      <c r="H24" s="135">
        <f>C24</f>
        <v>0.512829588</v>
      </c>
      <c r="I24" s="135" t="s">
        <v>574</v>
      </c>
      <c r="J24" s="135">
        <f>D24</f>
        <v>0.512829588</v>
      </c>
      <c r="K24" s="135" t="str">
        <f>I24</f>
        <v>II</v>
      </c>
      <c r="L24" s="135">
        <f>C24</f>
        <v>0.512829588</v>
      </c>
      <c r="M24" s="135">
        <f>D24</f>
        <v>0.512829588</v>
      </c>
    </row>
    <row r="25" spans="1:16" ht="24" customHeight="1" x14ac:dyDescent="0.25">
      <c r="A25" s="54" t="s">
        <v>181</v>
      </c>
      <c r="B25" s="37" t="s">
        <v>180</v>
      </c>
      <c r="C25" s="190">
        <v>0</v>
      </c>
      <c r="D25" s="191">
        <v>0</v>
      </c>
      <c r="E25" s="141">
        <v>0</v>
      </c>
      <c r="F25" s="141">
        <v>0</v>
      </c>
      <c r="G25" s="135">
        <v>0</v>
      </c>
      <c r="H25" s="135">
        <f t="shared" ref="H25:H64" si="0">C25</f>
        <v>0</v>
      </c>
      <c r="I25" s="135">
        <v>0</v>
      </c>
      <c r="J25" s="135">
        <f t="shared" ref="J25:J64" si="1">D25</f>
        <v>0</v>
      </c>
      <c r="K25" s="135">
        <v>0</v>
      </c>
      <c r="L25" s="135">
        <f t="shared" ref="L25:L64" si="2">C25</f>
        <v>0</v>
      </c>
      <c r="M25" s="135">
        <f t="shared" ref="M25:M64" si="3">D25</f>
        <v>0</v>
      </c>
    </row>
    <row r="26" spans="1:16" x14ac:dyDescent="0.25">
      <c r="A26" s="54" t="s">
        <v>179</v>
      </c>
      <c r="B26" s="37" t="s">
        <v>178</v>
      </c>
      <c r="C26" s="192">
        <v>0</v>
      </c>
      <c r="D26" s="193">
        <v>0</v>
      </c>
      <c r="E26" s="136">
        <v>0</v>
      </c>
      <c r="F26" s="136">
        <v>0</v>
      </c>
      <c r="G26" s="135">
        <v>0</v>
      </c>
      <c r="H26" s="135">
        <f t="shared" si="0"/>
        <v>0</v>
      </c>
      <c r="I26" s="135">
        <v>0</v>
      </c>
      <c r="J26" s="135">
        <f t="shared" si="1"/>
        <v>0</v>
      </c>
      <c r="K26" s="135">
        <v>0</v>
      </c>
      <c r="L26" s="135">
        <f t="shared" si="2"/>
        <v>0</v>
      </c>
      <c r="M26" s="135">
        <f t="shared" si="3"/>
        <v>0</v>
      </c>
    </row>
    <row r="27" spans="1:16" ht="31.5" x14ac:dyDescent="0.25">
      <c r="A27" s="54" t="s">
        <v>177</v>
      </c>
      <c r="B27" s="37" t="s">
        <v>450</v>
      </c>
      <c r="C27" s="189">
        <f>C30</f>
        <v>0.42735799000000002</v>
      </c>
      <c r="D27" s="189">
        <f>D30</f>
        <v>0.42735799000000002</v>
      </c>
      <c r="E27" s="136">
        <v>0</v>
      </c>
      <c r="F27" s="136">
        <v>0</v>
      </c>
      <c r="G27" s="136">
        <v>0</v>
      </c>
      <c r="H27" s="135">
        <f t="shared" si="0"/>
        <v>0.42735799000000002</v>
      </c>
      <c r="I27" s="135" t="str">
        <f>I24</f>
        <v>II</v>
      </c>
      <c r="J27" s="135">
        <f t="shared" si="1"/>
        <v>0.42735799000000002</v>
      </c>
      <c r="K27" s="135" t="str">
        <f>I27</f>
        <v>II</v>
      </c>
      <c r="L27" s="135">
        <f t="shared" si="2"/>
        <v>0.42735799000000002</v>
      </c>
      <c r="M27" s="135">
        <f t="shared" si="3"/>
        <v>0.42735799000000002</v>
      </c>
    </row>
    <row r="28" spans="1:16" x14ac:dyDescent="0.25">
      <c r="A28" s="54" t="s">
        <v>176</v>
      </c>
      <c r="B28" s="37" t="s">
        <v>175</v>
      </c>
      <c r="C28" s="192">
        <v>0</v>
      </c>
      <c r="D28" s="192">
        <v>0</v>
      </c>
      <c r="E28" s="136">
        <v>0</v>
      </c>
      <c r="F28" s="136">
        <v>0</v>
      </c>
      <c r="G28" s="136">
        <v>0</v>
      </c>
      <c r="H28" s="135">
        <f t="shared" si="0"/>
        <v>0</v>
      </c>
      <c r="I28" s="135">
        <v>0</v>
      </c>
      <c r="J28" s="135">
        <f t="shared" si="1"/>
        <v>0</v>
      </c>
      <c r="K28" s="135">
        <v>0</v>
      </c>
      <c r="L28" s="135">
        <f t="shared" si="2"/>
        <v>0</v>
      </c>
      <c r="M28" s="135">
        <f t="shared" si="3"/>
        <v>0</v>
      </c>
    </row>
    <row r="29" spans="1:16" x14ac:dyDescent="0.25">
      <c r="A29" s="54" t="s">
        <v>174</v>
      </c>
      <c r="B29" s="58" t="s">
        <v>173</v>
      </c>
      <c r="C29" s="192">
        <v>0</v>
      </c>
      <c r="D29" s="192">
        <v>0</v>
      </c>
      <c r="E29" s="136">
        <v>0</v>
      </c>
      <c r="F29" s="136">
        <v>0</v>
      </c>
      <c r="G29" s="136">
        <v>0</v>
      </c>
      <c r="H29" s="135">
        <f t="shared" si="0"/>
        <v>0</v>
      </c>
      <c r="I29" s="135">
        <v>0</v>
      </c>
      <c r="J29" s="135">
        <f t="shared" si="1"/>
        <v>0</v>
      </c>
      <c r="K29" s="135">
        <v>0</v>
      </c>
      <c r="L29" s="135">
        <f t="shared" si="2"/>
        <v>0</v>
      </c>
      <c r="M29" s="135">
        <f t="shared" si="3"/>
        <v>0</v>
      </c>
    </row>
    <row r="30" spans="1:16" ht="47.25" x14ac:dyDescent="0.25">
      <c r="A30" s="57" t="s">
        <v>64</v>
      </c>
      <c r="B30" s="56" t="s">
        <v>172</v>
      </c>
      <c r="C30" s="189">
        <f>C34+C33+C32+C31</f>
        <v>0.42735799000000002</v>
      </c>
      <c r="D30" s="189">
        <f>D34+D33+D32+D31</f>
        <v>0.42735799000000002</v>
      </c>
      <c r="E30" s="135">
        <v>0</v>
      </c>
      <c r="F30" s="135">
        <v>0</v>
      </c>
      <c r="G30" s="136">
        <v>0</v>
      </c>
      <c r="H30" s="135">
        <f t="shared" si="0"/>
        <v>0.42735799000000002</v>
      </c>
      <c r="I30" s="135" t="str">
        <f>I24</f>
        <v>II</v>
      </c>
      <c r="J30" s="135">
        <f t="shared" si="1"/>
        <v>0.42735799000000002</v>
      </c>
      <c r="K30" s="135" t="str">
        <f>I30</f>
        <v>II</v>
      </c>
      <c r="L30" s="135">
        <f t="shared" si="2"/>
        <v>0.42735799000000002</v>
      </c>
      <c r="M30" s="135">
        <f t="shared" si="3"/>
        <v>0.42735799000000002</v>
      </c>
    </row>
    <row r="31" spans="1:16" x14ac:dyDescent="0.25">
      <c r="A31" s="57" t="s">
        <v>171</v>
      </c>
      <c r="B31" s="37" t="s">
        <v>170</v>
      </c>
      <c r="C31" s="190">
        <v>0</v>
      </c>
      <c r="D31" s="190">
        <v>0</v>
      </c>
      <c r="E31" s="135">
        <v>0</v>
      </c>
      <c r="F31" s="135">
        <v>0</v>
      </c>
      <c r="G31" s="136">
        <v>0</v>
      </c>
      <c r="H31" s="135">
        <f t="shared" si="0"/>
        <v>0</v>
      </c>
      <c r="I31" s="135">
        <v>0</v>
      </c>
      <c r="J31" s="135">
        <f t="shared" si="1"/>
        <v>0</v>
      </c>
      <c r="K31" s="135">
        <v>0</v>
      </c>
      <c r="L31" s="135">
        <f t="shared" si="2"/>
        <v>0</v>
      </c>
      <c r="M31" s="135">
        <f t="shared" si="3"/>
        <v>0</v>
      </c>
    </row>
    <row r="32" spans="1:16" ht="31.5" x14ac:dyDescent="0.25">
      <c r="A32" s="57" t="s">
        <v>169</v>
      </c>
      <c r="B32" s="37" t="s">
        <v>168</v>
      </c>
      <c r="C32" s="190">
        <v>0</v>
      </c>
      <c r="D32" s="190">
        <v>0</v>
      </c>
      <c r="E32" s="135">
        <v>0</v>
      </c>
      <c r="F32" s="135">
        <v>0</v>
      </c>
      <c r="G32" s="136">
        <v>0</v>
      </c>
      <c r="H32" s="135">
        <f t="shared" si="0"/>
        <v>0</v>
      </c>
      <c r="I32" s="135">
        <v>0</v>
      </c>
      <c r="J32" s="135">
        <f t="shared" si="1"/>
        <v>0</v>
      </c>
      <c r="K32" s="135">
        <v>0</v>
      </c>
      <c r="L32" s="135">
        <f t="shared" si="2"/>
        <v>0</v>
      </c>
      <c r="M32" s="135">
        <f t="shared" si="3"/>
        <v>0</v>
      </c>
    </row>
    <row r="33" spans="1:13" x14ac:dyDescent="0.25">
      <c r="A33" s="57" t="s">
        <v>167</v>
      </c>
      <c r="B33" s="37" t="s">
        <v>166</v>
      </c>
      <c r="C33" s="190">
        <f>'1. паспорт местоположение'!C45</f>
        <v>0.42735799000000002</v>
      </c>
      <c r="D33" s="190">
        <f>C33</f>
        <v>0.42735799000000002</v>
      </c>
      <c r="E33" s="135">
        <v>0</v>
      </c>
      <c r="F33" s="135">
        <v>0</v>
      </c>
      <c r="G33" s="136">
        <v>0</v>
      </c>
      <c r="H33" s="135">
        <f t="shared" si="0"/>
        <v>0.42735799000000002</v>
      </c>
      <c r="I33" s="135" t="str">
        <f>I24</f>
        <v>II</v>
      </c>
      <c r="J33" s="135">
        <f t="shared" si="1"/>
        <v>0.42735799000000002</v>
      </c>
      <c r="K33" s="135" t="str">
        <f>I33</f>
        <v>II</v>
      </c>
      <c r="L33" s="135">
        <f t="shared" si="2"/>
        <v>0.42735799000000002</v>
      </c>
      <c r="M33" s="135">
        <f t="shared" si="3"/>
        <v>0.42735799000000002</v>
      </c>
    </row>
    <row r="34" spans="1:13" x14ac:dyDescent="0.25">
      <c r="A34" s="57" t="s">
        <v>165</v>
      </c>
      <c r="B34" s="37" t="s">
        <v>164</v>
      </c>
      <c r="C34" s="190">
        <v>0</v>
      </c>
      <c r="D34" s="190">
        <v>0</v>
      </c>
      <c r="E34" s="135">
        <v>0</v>
      </c>
      <c r="F34" s="135">
        <v>0</v>
      </c>
      <c r="G34" s="136">
        <v>0</v>
      </c>
      <c r="H34" s="135">
        <f t="shared" si="0"/>
        <v>0</v>
      </c>
      <c r="I34" s="135">
        <v>0</v>
      </c>
      <c r="J34" s="135">
        <f t="shared" si="1"/>
        <v>0</v>
      </c>
      <c r="K34" s="135">
        <v>0</v>
      </c>
      <c r="L34" s="135">
        <f t="shared" si="2"/>
        <v>0</v>
      </c>
      <c r="M34" s="135">
        <f t="shared" si="3"/>
        <v>0</v>
      </c>
    </row>
    <row r="35" spans="1:13" ht="31.5" x14ac:dyDescent="0.25">
      <c r="A35" s="57" t="s">
        <v>63</v>
      </c>
      <c r="B35" s="56" t="s">
        <v>163</v>
      </c>
      <c r="C35" s="190">
        <v>0</v>
      </c>
      <c r="D35" s="190">
        <v>0</v>
      </c>
      <c r="E35" s="136">
        <v>0</v>
      </c>
      <c r="F35" s="136">
        <v>0</v>
      </c>
      <c r="G35" s="136">
        <v>0</v>
      </c>
      <c r="H35" s="135">
        <f t="shared" si="0"/>
        <v>0</v>
      </c>
      <c r="I35" s="135">
        <v>0</v>
      </c>
      <c r="J35" s="135">
        <f t="shared" si="1"/>
        <v>0</v>
      </c>
      <c r="K35" s="135">
        <v>0</v>
      </c>
      <c r="L35" s="135">
        <f t="shared" si="2"/>
        <v>0</v>
      </c>
      <c r="M35" s="135">
        <f t="shared" si="3"/>
        <v>0</v>
      </c>
    </row>
    <row r="36" spans="1:13" ht="31.5" x14ac:dyDescent="0.25">
      <c r="A36" s="54" t="s">
        <v>162</v>
      </c>
      <c r="B36" s="53" t="s">
        <v>161</v>
      </c>
      <c r="C36" s="194">
        <v>0</v>
      </c>
      <c r="D36" s="190">
        <v>0</v>
      </c>
      <c r="E36" s="136">
        <v>0</v>
      </c>
      <c r="F36" s="136">
        <v>0</v>
      </c>
      <c r="G36" s="136">
        <v>0</v>
      </c>
      <c r="H36" s="135">
        <f t="shared" si="0"/>
        <v>0</v>
      </c>
      <c r="I36" s="135">
        <v>0</v>
      </c>
      <c r="J36" s="135">
        <f t="shared" si="1"/>
        <v>0</v>
      </c>
      <c r="K36" s="135">
        <v>0</v>
      </c>
      <c r="L36" s="135">
        <f t="shared" si="2"/>
        <v>0</v>
      </c>
      <c r="M36" s="135">
        <f t="shared" si="3"/>
        <v>0</v>
      </c>
    </row>
    <row r="37" spans="1:13" x14ac:dyDescent="0.25">
      <c r="A37" s="54" t="s">
        <v>160</v>
      </c>
      <c r="B37" s="53" t="s">
        <v>150</v>
      </c>
      <c r="C37" s="195">
        <v>0</v>
      </c>
      <c r="D37" s="195">
        <v>0</v>
      </c>
      <c r="E37" s="136">
        <v>0</v>
      </c>
      <c r="F37" s="136">
        <v>0</v>
      </c>
      <c r="G37" s="136">
        <v>0</v>
      </c>
      <c r="H37" s="135">
        <f t="shared" si="0"/>
        <v>0</v>
      </c>
      <c r="I37" s="135">
        <v>0</v>
      </c>
      <c r="J37" s="135">
        <f t="shared" si="1"/>
        <v>0</v>
      </c>
      <c r="K37" s="135">
        <v>0</v>
      </c>
      <c r="L37" s="135">
        <f t="shared" si="2"/>
        <v>0</v>
      </c>
      <c r="M37" s="135">
        <f t="shared" si="3"/>
        <v>0</v>
      </c>
    </row>
    <row r="38" spans="1:13" x14ac:dyDescent="0.25">
      <c r="A38" s="54" t="s">
        <v>159</v>
      </c>
      <c r="B38" s="53" t="s">
        <v>148</v>
      </c>
      <c r="C38" s="194">
        <v>0</v>
      </c>
      <c r="D38" s="190">
        <v>0</v>
      </c>
      <c r="E38" s="136">
        <v>0</v>
      </c>
      <c r="F38" s="136">
        <v>0</v>
      </c>
      <c r="G38" s="136">
        <v>0</v>
      </c>
      <c r="H38" s="135">
        <f t="shared" si="0"/>
        <v>0</v>
      </c>
      <c r="I38" s="135">
        <v>0</v>
      </c>
      <c r="J38" s="135">
        <f t="shared" si="1"/>
        <v>0</v>
      </c>
      <c r="K38" s="135">
        <v>0</v>
      </c>
      <c r="L38" s="135">
        <f t="shared" si="2"/>
        <v>0</v>
      </c>
      <c r="M38" s="135">
        <f t="shared" si="3"/>
        <v>0</v>
      </c>
    </row>
    <row r="39" spans="1:13" ht="31.5" x14ac:dyDescent="0.25">
      <c r="A39" s="54" t="s">
        <v>158</v>
      </c>
      <c r="B39" s="37" t="s">
        <v>146</v>
      </c>
      <c r="C39" s="195">
        <v>0</v>
      </c>
      <c r="D39" s="195">
        <v>0</v>
      </c>
      <c r="E39" s="136">
        <v>0</v>
      </c>
      <c r="F39" s="136">
        <v>0</v>
      </c>
      <c r="G39" s="136">
        <v>0</v>
      </c>
      <c r="H39" s="135">
        <f t="shared" si="0"/>
        <v>0</v>
      </c>
      <c r="I39" s="135">
        <v>0</v>
      </c>
      <c r="J39" s="135">
        <f t="shared" si="1"/>
        <v>0</v>
      </c>
      <c r="K39" s="135">
        <v>0</v>
      </c>
      <c r="L39" s="135">
        <f t="shared" si="2"/>
        <v>0</v>
      </c>
      <c r="M39" s="135">
        <f t="shared" si="3"/>
        <v>0</v>
      </c>
    </row>
    <row r="40" spans="1:13" ht="31.5" x14ac:dyDescent="0.25">
      <c r="A40" s="54" t="s">
        <v>157</v>
      </c>
      <c r="B40" s="37" t="s">
        <v>144</v>
      </c>
      <c r="C40" s="195">
        <v>0</v>
      </c>
      <c r="D40" s="195">
        <v>0</v>
      </c>
      <c r="E40" s="136">
        <v>0</v>
      </c>
      <c r="F40" s="136">
        <v>0</v>
      </c>
      <c r="G40" s="136">
        <v>0</v>
      </c>
      <c r="H40" s="135">
        <f t="shared" si="0"/>
        <v>0</v>
      </c>
      <c r="I40" s="135">
        <v>0</v>
      </c>
      <c r="J40" s="135">
        <f t="shared" si="1"/>
        <v>0</v>
      </c>
      <c r="K40" s="135">
        <v>0</v>
      </c>
      <c r="L40" s="135">
        <f t="shared" si="2"/>
        <v>0</v>
      </c>
      <c r="M40" s="135">
        <f t="shared" si="3"/>
        <v>0</v>
      </c>
    </row>
    <row r="41" spans="1:13" x14ac:dyDescent="0.25">
      <c r="A41" s="54" t="s">
        <v>156</v>
      </c>
      <c r="B41" s="37" t="s">
        <v>142</v>
      </c>
      <c r="C41" s="195">
        <v>0</v>
      </c>
      <c r="D41" s="195">
        <v>0</v>
      </c>
      <c r="E41" s="136">
        <v>0</v>
      </c>
      <c r="F41" s="136">
        <v>0</v>
      </c>
      <c r="G41" s="136">
        <v>0</v>
      </c>
      <c r="H41" s="135">
        <f t="shared" si="0"/>
        <v>0</v>
      </c>
      <c r="I41" s="135">
        <v>0</v>
      </c>
      <c r="J41" s="135">
        <f t="shared" si="1"/>
        <v>0</v>
      </c>
      <c r="K41" s="135">
        <v>0</v>
      </c>
      <c r="L41" s="135">
        <f t="shared" si="2"/>
        <v>0</v>
      </c>
      <c r="M41" s="135">
        <f t="shared" si="3"/>
        <v>0</v>
      </c>
    </row>
    <row r="42" spans="1:13" x14ac:dyDescent="0.25">
      <c r="A42" s="54" t="s">
        <v>155</v>
      </c>
      <c r="B42" s="53" t="s">
        <v>561</v>
      </c>
      <c r="C42" s="195">
        <v>1</v>
      </c>
      <c r="D42" s="195">
        <v>1</v>
      </c>
      <c r="E42" s="136">
        <v>0</v>
      </c>
      <c r="F42" s="136">
        <v>0</v>
      </c>
      <c r="G42" s="136">
        <v>0</v>
      </c>
      <c r="H42" s="135">
        <f t="shared" si="0"/>
        <v>1</v>
      </c>
      <c r="I42" s="135">
        <v>0</v>
      </c>
      <c r="J42" s="135">
        <f t="shared" si="1"/>
        <v>1</v>
      </c>
      <c r="K42" s="135">
        <v>0</v>
      </c>
      <c r="L42" s="135">
        <f t="shared" si="2"/>
        <v>1</v>
      </c>
      <c r="M42" s="135">
        <f t="shared" si="3"/>
        <v>1</v>
      </c>
    </row>
    <row r="43" spans="1:13" x14ac:dyDescent="0.25">
      <c r="A43" s="57" t="s">
        <v>62</v>
      </c>
      <c r="B43" s="56" t="s">
        <v>154</v>
      </c>
      <c r="C43" s="195">
        <v>0</v>
      </c>
      <c r="D43" s="195">
        <v>0</v>
      </c>
      <c r="E43" s="136">
        <v>0</v>
      </c>
      <c r="F43" s="136">
        <v>0</v>
      </c>
      <c r="G43" s="136">
        <v>0</v>
      </c>
      <c r="H43" s="135">
        <f t="shared" si="0"/>
        <v>0</v>
      </c>
      <c r="I43" s="135">
        <v>0</v>
      </c>
      <c r="J43" s="135">
        <f t="shared" si="1"/>
        <v>0</v>
      </c>
      <c r="K43" s="135">
        <v>0</v>
      </c>
      <c r="L43" s="135">
        <f t="shared" si="2"/>
        <v>0</v>
      </c>
      <c r="M43" s="135">
        <f t="shared" si="3"/>
        <v>0</v>
      </c>
    </row>
    <row r="44" spans="1:13" x14ac:dyDescent="0.25">
      <c r="A44" s="54" t="s">
        <v>153</v>
      </c>
      <c r="B44" s="37" t="s">
        <v>152</v>
      </c>
      <c r="C44" s="195">
        <v>0</v>
      </c>
      <c r="D44" s="195">
        <v>0</v>
      </c>
      <c r="E44" s="136">
        <v>0</v>
      </c>
      <c r="F44" s="136">
        <v>0</v>
      </c>
      <c r="G44" s="136">
        <v>0</v>
      </c>
      <c r="H44" s="135">
        <f t="shared" si="0"/>
        <v>0</v>
      </c>
      <c r="I44" s="135">
        <v>0</v>
      </c>
      <c r="J44" s="135">
        <f t="shared" si="1"/>
        <v>0</v>
      </c>
      <c r="K44" s="135">
        <v>0</v>
      </c>
      <c r="L44" s="135">
        <f t="shared" si="2"/>
        <v>0</v>
      </c>
      <c r="M44" s="135">
        <f t="shared" si="3"/>
        <v>0</v>
      </c>
    </row>
    <row r="45" spans="1:13" x14ac:dyDescent="0.25">
      <c r="A45" s="54" t="s">
        <v>151</v>
      </c>
      <c r="B45" s="37" t="s">
        <v>150</v>
      </c>
      <c r="C45" s="195">
        <v>0</v>
      </c>
      <c r="D45" s="195">
        <v>0</v>
      </c>
      <c r="E45" s="136">
        <v>0</v>
      </c>
      <c r="F45" s="136">
        <v>0</v>
      </c>
      <c r="G45" s="136">
        <v>0</v>
      </c>
      <c r="H45" s="135">
        <f t="shared" si="0"/>
        <v>0</v>
      </c>
      <c r="I45" s="135">
        <v>0</v>
      </c>
      <c r="J45" s="135">
        <f t="shared" si="1"/>
        <v>0</v>
      </c>
      <c r="K45" s="135">
        <v>0</v>
      </c>
      <c r="L45" s="135">
        <f t="shared" si="2"/>
        <v>0</v>
      </c>
      <c r="M45" s="135">
        <f t="shared" si="3"/>
        <v>0</v>
      </c>
    </row>
    <row r="46" spans="1:13" x14ac:dyDescent="0.25">
      <c r="A46" s="54" t="s">
        <v>149</v>
      </c>
      <c r="B46" s="37" t="s">
        <v>148</v>
      </c>
      <c r="C46" s="195">
        <v>0</v>
      </c>
      <c r="D46" s="195">
        <v>0</v>
      </c>
      <c r="E46" s="136">
        <v>0</v>
      </c>
      <c r="F46" s="136">
        <v>0</v>
      </c>
      <c r="G46" s="136">
        <v>0</v>
      </c>
      <c r="H46" s="135">
        <f t="shared" si="0"/>
        <v>0</v>
      </c>
      <c r="I46" s="135">
        <v>0</v>
      </c>
      <c r="J46" s="135">
        <f t="shared" si="1"/>
        <v>0</v>
      </c>
      <c r="K46" s="135">
        <v>0</v>
      </c>
      <c r="L46" s="135">
        <f t="shared" si="2"/>
        <v>0</v>
      </c>
      <c r="M46" s="135">
        <f t="shared" si="3"/>
        <v>0</v>
      </c>
    </row>
    <row r="47" spans="1:13" ht="31.5" x14ac:dyDescent="0.25">
      <c r="A47" s="54" t="s">
        <v>147</v>
      </c>
      <c r="B47" s="37" t="s">
        <v>146</v>
      </c>
      <c r="C47" s="195">
        <v>0</v>
      </c>
      <c r="D47" s="195">
        <v>0</v>
      </c>
      <c r="E47" s="136">
        <v>0</v>
      </c>
      <c r="F47" s="136">
        <v>0</v>
      </c>
      <c r="G47" s="136">
        <v>0</v>
      </c>
      <c r="H47" s="135">
        <f t="shared" si="0"/>
        <v>0</v>
      </c>
      <c r="I47" s="135">
        <v>0</v>
      </c>
      <c r="J47" s="135">
        <f t="shared" si="1"/>
        <v>0</v>
      </c>
      <c r="K47" s="135">
        <v>0</v>
      </c>
      <c r="L47" s="135">
        <f t="shared" si="2"/>
        <v>0</v>
      </c>
      <c r="M47" s="135">
        <f t="shared" si="3"/>
        <v>0</v>
      </c>
    </row>
    <row r="48" spans="1:13" ht="31.5" x14ac:dyDescent="0.25">
      <c r="A48" s="54" t="s">
        <v>145</v>
      </c>
      <c r="B48" s="37" t="s">
        <v>144</v>
      </c>
      <c r="C48" s="195">
        <v>0</v>
      </c>
      <c r="D48" s="195">
        <v>0</v>
      </c>
      <c r="E48" s="136">
        <v>0</v>
      </c>
      <c r="F48" s="136">
        <v>0</v>
      </c>
      <c r="G48" s="136">
        <v>0</v>
      </c>
      <c r="H48" s="135">
        <f t="shared" si="0"/>
        <v>0</v>
      </c>
      <c r="I48" s="135">
        <v>0</v>
      </c>
      <c r="J48" s="135">
        <f t="shared" si="1"/>
        <v>0</v>
      </c>
      <c r="K48" s="135">
        <v>0</v>
      </c>
      <c r="L48" s="135">
        <f t="shared" si="2"/>
        <v>0</v>
      </c>
      <c r="M48" s="135">
        <f t="shared" si="3"/>
        <v>0</v>
      </c>
    </row>
    <row r="49" spans="1:13" x14ac:dyDescent="0.25">
      <c r="A49" s="54" t="s">
        <v>143</v>
      </c>
      <c r="B49" s="37" t="s">
        <v>142</v>
      </c>
      <c r="C49" s="195">
        <v>0</v>
      </c>
      <c r="D49" s="195">
        <v>0</v>
      </c>
      <c r="E49" s="136">
        <v>0</v>
      </c>
      <c r="F49" s="136">
        <v>0</v>
      </c>
      <c r="G49" s="136">
        <v>0</v>
      </c>
      <c r="H49" s="135">
        <f t="shared" si="0"/>
        <v>0</v>
      </c>
      <c r="I49" s="135">
        <v>0</v>
      </c>
      <c r="J49" s="135">
        <f t="shared" si="1"/>
        <v>0</v>
      </c>
      <c r="K49" s="135">
        <v>0</v>
      </c>
      <c r="L49" s="135">
        <f t="shared" si="2"/>
        <v>0</v>
      </c>
      <c r="M49" s="135">
        <f t="shared" si="3"/>
        <v>0</v>
      </c>
    </row>
    <row r="50" spans="1:13" x14ac:dyDescent="0.25">
      <c r="A50" s="54" t="s">
        <v>141</v>
      </c>
      <c r="B50" s="53" t="s">
        <v>561</v>
      </c>
      <c r="C50" s="195">
        <v>1</v>
      </c>
      <c r="D50" s="195">
        <v>1</v>
      </c>
      <c r="E50" s="136">
        <v>0</v>
      </c>
      <c r="F50" s="136">
        <v>0</v>
      </c>
      <c r="G50" s="136">
        <v>0</v>
      </c>
      <c r="H50" s="135">
        <f t="shared" si="0"/>
        <v>1</v>
      </c>
      <c r="I50" s="135">
        <v>0</v>
      </c>
      <c r="J50" s="135">
        <f t="shared" si="1"/>
        <v>1</v>
      </c>
      <c r="K50" s="135">
        <v>0</v>
      </c>
      <c r="L50" s="135">
        <f t="shared" si="2"/>
        <v>1</v>
      </c>
      <c r="M50" s="135">
        <f t="shared" si="3"/>
        <v>1</v>
      </c>
    </row>
    <row r="51" spans="1:13" ht="35.25" customHeight="1" x14ac:dyDescent="0.25">
      <c r="A51" s="57" t="s">
        <v>60</v>
      </c>
      <c r="B51" s="56" t="s">
        <v>140</v>
      </c>
      <c r="C51" s="196">
        <v>0</v>
      </c>
      <c r="D51" s="196">
        <v>0</v>
      </c>
      <c r="E51" s="135">
        <v>0</v>
      </c>
      <c r="F51" s="135">
        <v>0</v>
      </c>
      <c r="G51" s="136">
        <v>0</v>
      </c>
      <c r="H51" s="135">
        <f t="shared" si="0"/>
        <v>0</v>
      </c>
      <c r="I51" s="135">
        <v>0</v>
      </c>
      <c r="J51" s="135">
        <f t="shared" si="1"/>
        <v>0</v>
      </c>
      <c r="K51" s="135">
        <v>0</v>
      </c>
      <c r="L51" s="135">
        <f t="shared" si="2"/>
        <v>0</v>
      </c>
      <c r="M51" s="135">
        <f t="shared" si="3"/>
        <v>0</v>
      </c>
    </row>
    <row r="52" spans="1:13" x14ac:dyDescent="0.25">
      <c r="A52" s="54" t="s">
        <v>139</v>
      </c>
      <c r="B52" s="37" t="s">
        <v>138</v>
      </c>
      <c r="C52" s="189">
        <f>C30</f>
        <v>0.42735799000000002</v>
      </c>
      <c r="D52" s="189">
        <f>D30</f>
        <v>0.42735799000000002</v>
      </c>
      <c r="E52" s="136">
        <v>0</v>
      </c>
      <c r="F52" s="136">
        <v>0</v>
      </c>
      <c r="G52" s="136">
        <v>0</v>
      </c>
      <c r="H52" s="135">
        <f t="shared" si="0"/>
        <v>0.42735799000000002</v>
      </c>
      <c r="I52" s="135">
        <v>0</v>
      </c>
      <c r="J52" s="135">
        <f t="shared" si="1"/>
        <v>0.42735799000000002</v>
      </c>
      <c r="K52" s="135">
        <v>0</v>
      </c>
      <c r="L52" s="135">
        <f t="shared" si="2"/>
        <v>0.42735799000000002</v>
      </c>
      <c r="M52" s="135">
        <f t="shared" si="3"/>
        <v>0.42735799000000002</v>
      </c>
    </row>
    <row r="53" spans="1:13" x14ac:dyDescent="0.25">
      <c r="A53" s="54" t="s">
        <v>137</v>
      </c>
      <c r="B53" s="37" t="s">
        <v>131</v>
      </c>
      <c r="C53" s="190">
        <v>0</v>
      </c>
      <c r="D53" s="190">
        <v>0</v>
      </c>
      <c r="E53" s="135">
        <v>0</v>
      </c>
      <c r="F53" s="135">
        <v>0</v>
      </c>
      <c r="G53" s="136">
        <v>0</v>
      </c>
      <c r="H53" s="135">
        <f t="shared" si="0"/>
        <v>0</v>
      </c>
      <c r="I53" s="135">
        <v>0</v>
      </c>
      <c r="J53" s="135">
        <f t="shared" si="1"/>
        <v>0</v>
      </c>
      <c r="K53" s="135">
        <v>0</v>
      </c>
      <c r="L53" s="135">
        <f t="shared" si="2"/>
        <v>0</v>
      </c>
      <c r="M53" s="135">
        <f t="shared" si="3"/>
        <v>0</v>
      </c>
    </row>
    <row r="54" spans="1:13" x14ac:dyDescent="0.25">
      <c r="A54" s="54" t="s">
        <v>136</v>
      </c>
      <c r="B54" s="53" t="s">
        <v>130</v>
      </c>
      <c r="C54" s="190">
        <v>0</v>
      </c>
      <c r="D54" s="190">
        <v>0</v>
      </c>
      <c r="E54" s="135">
        <v>0</v>
      </c>
      <c r="F54" s="135">
        <v>0</v>
      </c>
      <c r="G54" s="136">
        <v>0</v>
      </c>
      <c r="H54" s="135">
        <f t="shared" si="0"/>
        <v>0</v>
      </c>
      <c r="I54" s="135">
        <v>0</v>
      </c>
      <c r="J54" s="135">
        <f t="shared" si="1"/>
        <v>0</v>
      </c>
      <c r="K54" s="135">
        <v>0</v>
      </c>
      <c r="L54" s="135">
        <f t="shared" si="2"/>
        <v>0</v>
      </c>
      <c r="M54" s="135">
        <f t="shared" si="3"/>
        <v>0</v>
      </c>
    </row>
    <row r="55" spans="1:13" x14ac:dyDescent="0.25">
      <c r="A55" s="54" t="s">
        <v>135</v>
      </c>
      <c r="B55" s="53" t="s">
        <v>129</v>
      </c>
      <c r="C55" s="190">
        <v>0</v>
      </c>
      <c r="D55" s="190">
        <v>0</v>
      </c>
      <c r="E55" s="135">
        <v>0</v>
      </c>
      <c r="F55" s="135">
        <v>0</v>
      </c>
      <c r="G55" s="136">
        <v>0</v>
      </c>
      <c r="H55" s="135">
        <f t="shared" si="0"/>
        <v>0</v>
      </c>
      <c r="I55" s="135">
        <v>0</v>
      </c>
      <c r="J55" s="135">
        <f t="shared" si="1"/>
        <v>0</v>
      </c>
      <c r="K55" s="135">
        <v>0</v>
      </c>
      <c r="L55" s="135">
        <f t="shared" si="2"/>
        <v>0</v>
      </c>
      <c r="M55" s="135">
        <f t="shared" si="3"/>
        <v>0</v>
      </c>
    </row>
    <row r="56" spans="1:13" x14ac:dyDescent="0.25">
      <c r="A56" s="54" t="s">
        <v>134</v>
      </c>
      <c r="B56" s="53" t="s">
        <v>128</v>
      </c>
      <c r="C56" s="190">
        <v>0</v>
      </c>
      <c r="D56" s="190">
        <v>0</v>
      </c>
      <c r="E56" s="135">
        <v>0</v>
      </c>
      <c r="F56" s="135">
        <v>0</v>
      </c>
      <c r="G56" s="136">
        <v>0</v>
      </c>
      <c r="H56" s="135">
        <f t="shared" si="0"/>
        <v>0</v>
      </c>
      <c r="I56" s="135">
        <v>0</v>
      </c>
      <c r="J56" s="135">
        <f t="shared" si="1"/>
        <v>0</v>
      </c>
      <c r="K56" s="135">
        <v>0</v>
      </c>
      <c r="L56" s="135">
        <f t="shared" si="2"/>
        <v>0</v>
      </c>
      <c r="M56" s="135">
        <f t="shared" si="3"/>
        <v>0</v>
      </c>
    </row>
    <row r="57" spans="1:13" x14ac:dyDescent="0.25">
      <c r="A57" s="54" t="s">
        <v>133</v>
      </c>
      <c r="B57" s="53" t="s">
        <v>561</v>
      </c>
      <c r="C57" s="195">
        <v>1</v>
      </c>
      <c r="D57" s="195">
        <v>1</v>
      </c>
      <c r="E57" s="135">
        <v>0</v>
      </c>
      <c r="F57" s="135">
        <v>0</v>
      </c>
      <c r="G57" s="136">
        <v>0</v>
      </c>
      <c r="H57" s="135">
        <f t="shared" si="0"/>
        <v>1</v>
      </c>
      <c r="I57" s="135">
        <v>0</v>
      </c>
      <c r="J57" s="135">
        <f t="shared" si="1"/>
        <v>1</v>
      </c>
      <c r="K57" s="135">
        <v>0</v>
      </c>
      <c r="L57" s="135">
        <f t="shared" si="2"/>
        <v>1</v>
      </c>
      <c r="M57" s="135">
        <f t="shared" si="3"/>
        <v>1</v>
      </c>
    </row>
    <row r="58" spans="1:13" ht="36.75" customHeight="1" x14ac:dyDescent="0.25">
      <c r="A58" s="57" t="s">
        <v>59</v>
      </c>
      <c r="B58" s="74" t="s">
        <v>235</v>
      </c>
      <c r="C58" s="190">
        <v>0</v>
      </c>
      <c r="D58" s="190">
        <v>0</v>
      </c>
      <c r="E58" s="135">
        <v>0</v>
      </c>
      <c r="F58" s="135">
        <v>0</v>
      </c>
      <c r="G58" s="136">
        <v>0</v>
      </c>
      <c r="H58" s="135">
        <f t="shared" si="0"/>
        <v>0</v>
      </c>
      <c r="I58" s="135">
        <v>0</v>
      </c>
      <c r="J58" s="135">
        <f t="shared" si="1"/>
        <v>0</v>
      </c>
      <c r="K58" s="135">
        <v>0</v>
      </c>
      <c r="L58" s="135">
        <f t="shared" si="2"/>
        <v>0</v>
      </c>
      <c r="M58" s="135">
        <f t="shared" si="3"/>
        <v>0</v>
      </c>
    </row>
    <row r="59" spans="1:13" x14ac:dyDescent="0.25">
      <c r="A59" s="57" t="s">
        <v>57</v>
      </c>
      <c r="B59" s="56" t="s">
        <v>132</v>
      </c>
      <c r="C59" s="190">
        <v>0</v>
      </c>
      <c r="D59" s="190">
        <v>0</v>
      </c>
      <c r="E59" s="136">
        <v>0</v>
      </c>
      <c r="F59" s="136">
        <v>0</v>
      </c>
      <c r="G59" s="136">
        <v>0</v>
      </c>
      <c r="H59" s="135">
        <f t="shared" si="0"/>
        <v>0</v>
      </c>
      <c r="I59" s="135">
        <v>0</v>
      </c>
      <c r="J59" s="135">
        <f t="shared" si="1"/>
        <v>0</v>
      </c>
      <c r="K59" s="135">
        <v>0</v>
      </c>
      <c r="L59" s="135">
        <f t="shared" si="2"/>
        <v>0</v>
      </c>
      <c r="M59" s="135">
        <f t="shared" si="3"/>
        <v>0</v>
      </c>
    </row>
    <row r="60" spans="1:13" x14ac:dyDescent="0.25">
      <c r="A60" s="54" t="s">
        <v>229</v>
      </c>
      <c r="B60" s="55" t="s">
        <v>152</v>
      </c>
      <c r="C60" s="190">
        <v>0</v>
      </c>
      <c r="D60" s="190">
        <v>0</v>
      </c>
      <c r="E60" s="136">
        <v>0</v>
      </c>
      <c r="F60" s="136">
        <v>0</v>
      </c>
      <c r="G60" s="136">
        <v>0</v>
      </c>
      <c r="H60" s="135">
        <f t="shared" si="0"/>
        <v>0</v>
      </c>
      <c r="I60" s="135">
        <v>0</v>
      </c>
      <c r="J60" s="135">
        <f t="shared" si="1"/>
        <v>0</v>
      </c>
      <c r="K60" s="135">
        <v>0</v>
      </c>
      <c r="L60" s="135">
        <f t="shared" si="2"/>
        <v>0</v>
      </c>
      <c r="M60" s="135">
        <f t="shared" si="3"/>
        <v>0</v>
      </c>
    </row>
    <row r="61" spans="1:13" x14ac:dyDescent="0.25">
      <c r="A61" s="54" t="s">
        <v>230</v>
      </c>
      <c r="B61" s="55" t="s">
        <v>150</v>
      </c>
      <c r="C61" s="190">
        <v>0</v>
      </c>
      <c r="D61" s="190">
        <v>0</v>
      </c>
      <c r="E61" s="136">
        <v>0</v>
      </c>
      <c r="F61" s="136">
        <v>0</v>
      </c>
      <c r="G61" s="136">
        <v>0</v>
      </c>
      <c r="H61" s="135">
        <f t="shared" si="0"/>
        <v>0</v>
      </c>
      <c r="I61" s="135">
        <v>0</v>
      </c>
      <c r="J61" s="135">
        <f t="shared" si="1"/>
        <v>0</v>
      </c>
      <c r="K61" s="135">
        <v>0</v>
      </c>
      <c r="L61" s="135">
        <f t="shared" si="2"/>
        <v>0</v>
      </c>
      <c r="M61" s="135">
        <f t="shared" si="3"/>
        <v>0</v>
      </c>
    </row>
    <row r="62" spans="1:13" x14ac:dyDescent="0.25">
      <c r="A62" s="54" t="s">
        <v>231</v>
      </c>
      <c r="B62" s="55" t="s">
        <v>148</v>
      </c>
      <c r="C62" s="190">
        <v>0</v>
      </c>
      <c r="D62" s="190">
        <v>0</v>
      </c>
      <c r="E62" s="136">
        <v>0</v>
      </c>
      <c r="F62" s="136">
        <v>0</v>
      </c>
      <c r="G62" s="136">
        <v>0</v>
      </c>
      <c r="H62" s="135">
        <f t="shared" si="0"/>
        <v>0</v>
      </c>
      <c r="I62" s="135">
        <v>0</v>
      </c>
      <c r="J62" s="135">
        <f t="shared" si="1"/>
        <v>0</v>
      </c>
      <c r="K62" s="135">
        <v>0</v>
      </c>
      <c r="L62" s="135">
        <f t="shared" si="2"/>
        <v>0</v>
      </c>
      <c r="M62" s="135">
        <f t="shared" si="3"/>
        <v>0</v>
      </c>
    </row>
    <row r="63" spans="1:13" x14ac:dyDescent="0.25">
      <c r="A63" s="54" t="s">
        <v>232</v>
      </c>
      <c r="B63" s="55" t="s">
        <v>234</v>
      </c>
      <c r="C63" s="190">
        <v>0</v>
      </c>
      <c r="D63" s="190">
        <v>0</v>
      </c>
      <c r="E63" s="136">
        <v>0</v>
      </c>
      <c r="F63" s="136">
        <v>0</v>
      </c>
      <c r="G63" s="136">
        <v>0</v>
      </c>
      <c r="H63" s="135">
        <f t="shared" si="0"/>
        <v>0</v>
      </c>
      <c r="I63" s="135">
        <v>0</v>
      </c>
      <c r="J63" s="135">
        <f t="shared" si="1"/>
        <v>0</v>
      </c>
      <c r="K63" s="135">
        <v>0</v>
      </c>
      <c r="L63" s="135">
        <f t="shared" si="2"/>
        <v>0</v>
      </c>
      <c r="M63" s="135">
        <f t="shared" si="3"/>
        <v>0</v>
      </c>
    </row>
    <row r="64" spans="1:13" x14ac:dyDescent="0.25">
      <c r="A64" s="54" t="s">
        <v>233</v>
      </c>
      <c r="B64" s="53" t="s">
        <v>561</v>
      </c>
      <c r="C64" s="194">
        <v>1</v>
      </c>
      <c r="D64" s="190">
        <v>1</v>
      </c>
      <c r="E64" s="136">
        <v>0</v>
      </c>
      <c r="F64" s="136">
        <v>0</v>
      </c>
      <c r="G64" s="136">
        <v>0</v>
      </c>
      <c r="H64" s="135">
        <f t="shared" si="0"/>
        <v>1</v>
      </c>
      <c r="I64" s="135">
        <v>0</v>
      </c>
      <c r="J64" s="135">
        <f t="shared" si="1"/>
        <v>1</v>
      </c>
      <c r="K64" s="135">
        <v>0</v>
      </c>
      <c r="L64" s="135">
        <f t="shared" si="2"/>
        <v>1</v>
      </c>
      <c r="M64" s="135">
        <f t="shared" si="3"/>
        <v>1</v>
      </c>
    </row>
    <row r="65" spans="1:12" x14ac:dyDescent="0.25">
      <c r="A65" s="49"/>
      <c r="B65" s="50"/>
      <c r="C65" s="197"/>
      <c r="D65" s="197"/>
      <c r="E65" s="50"/>
      <c r="F65" s="50"/>
      <c r="G65" s="50"/>
    </row>
    <row r="66" spans="1:12" ht="54" customHeight="1" x14ac:dyDescent="0.25">
      <c r="B66" s="422"/>
      <c r="C66" s="422"/>
      <c r="D66" s="422"/>
      <c r="E66" s="422"/>
      <c r="F66" s="422"/>
      <c r="G66" s="422"/>
      <c r="H66" s="48"/>
      <c r="I66" s="48"/>
      <c r="J66" s="48"/>
      <c r="K66" s="48"/>
      <c r="L66" s="48"/>
    </row>
    <row r="68" spans="1:12" ht="50.25" customHeight="1" x14ac:dyDescent="0.25">
      <c r="B68" s="422"/>
      <c r="C68" s="422"/>
      <c r="D68" s="422"/>
      <c r="E68" s="422"/>
      <c r="F68" s="422"/>
      <c r="G68" s="422"/>
    </row>
    <row r="70" spans="1:12" ht="36.75" customHeight="1" x14ac:dyDescent="0.25">
      <c r="B70" s="422"/>
      <c r="C70" s="422"/>
      <c r="D70" s="422"/>
      <c r="E70" s="422"/>
      <c r="F70" s="422"/>
      <c r="G70" s="422"/>
    </row>
    <row r="72" spans="1:12" ht="51" customHeight="1" x14ac:dyDescent="0.25">
      <c r="B72" s="422"/>
      <c r="C72" s="422"/>
      <c r="D72" s="422"/>
      <c r="E72" s="422"/>
      <c r="F72" s="422"/>
      <c r="G72" s="422"/>
    </row>
    <row r="73" spans="1:12" ht="32.25" customHeight="1" x14ac:dyDescent="0.25">
      <c r="B73" s="422"/>
      <c r="C73" s="422"/>
      <c r="D73" s="422"/>
      <c r="E73" s="422"/>
      <c r="F73" s="422"/>
      <c r="G73" s="422"/>
    </row>
    <row r="74" spans="1:12" ht="51.75" customHeight="1" x14ac:dyDescent="0.25">
      <c r="B74" s="422"/>
      <c r="C74" s="422"/>
      <c r="D74" s="422"/>
      <c r="E74" s="422"/>
      <c r="F74" s="422"/>
      <c r="G74" s="422"/>
    </row>
    <row r="75" spans="1:12" ht="21.75" customHeight="1" x14ac:dyDescent="0.25">
      <c r="B75" s="420"/>
      <c r="C75" s="420"/>
      <c r="D75" s="420"/>
      <c r="E75" s="420"/>
      <c r="F75" s="420"/>
      <c r="G75" s="420"/>
    </row>
    <row r="76" spans="1:12" ht="23.25" customHeight="1" x14ac:dyDescent="0.25"/>
    <row r="77" spans="1:12" ht="18.75" customHeight="1" x14ac:dyDescent="0.25">
      <c r="B77" s="421"/>
      <c r="C77" s="421"/>
      <c r="D77" s="421"/>
      <c r="E77" s="421"/>
      <c r="F77" s="421"/>
      <c r="G77" s="421"/>
    </row>
  </sheetData>
  <mergeCells count="27">
    <mergeCell ref="A4:M4"/>
    <mergeCell ref="A12:M12"/>
    <mergeCell ref="A9:M9"/>
    <mergeCell ref="A11:M11"/>
    <mergeCell ref="A8:M8"/>
    <mergeCell ref="A6:M6"/>
    <mergeCell ref="A14:M14"/>
    <mergeCell ref="C20:D21"/>
    <mergeCell ref="A16:M16"/>
    <mergeCell ref="A15:M15"/>
    <mergeCell ref="A20:A22"/>
    <mergeCell ref="E20:F21"/>
    <mergeCell ref="A18:M18"/>
    <mergeCell ref="L20:M21"/>
    <mergeCell ref="G20:G22"/>
    <mergeCell ref="B20:B22"/>
    <mergeCell ref="H20:K20"/>
    <mergeCell ref="H21:I21"/>
    <mergeCell ref="J21:K21"/>
    <mergeCell ref="B75:G75"/>
    <mergeCell ref="B77:G77"/>
    <mergeCell ref="B66:G66"/>
    <mergeCell ref="B68:G68"/>
    <mergeCell ref="B70:G70"/>
    <mergeCell ref="B72:G72"/>
    <mergeCell ref="B73:G73"/>
    <mergeCell ref="B74:G74"/>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00B050"/>
    <pageSetUpPr fitToPage="1"/>
  </sheetPr>
  <dimension ref="A1:AV26"/>
  <sheetViews>
    <sheetView view="pageBreakPreview" topLeftCell="C2" zoomScale="60" workbookViewId="0">
      <selection activeCell="T27" sqref="T27"/>
    </sheetView>
  </sheetViews>
  <sheetFormatPr defaultRowHeight="15" x14ac:dyDescent="0.25"/>
  <cols>
    <col min="1" max="1" width="6.140625" style="14" customWidth="1"/>
    <col min="2" max="2" width="23.140625" style="14" customWidth="1"/>
    <col min="3" max="3" width="13.85546875" style="14" customWidth="1"/>
    <col min="4" max="4" width="15.140625" style="14" customWidth="1"/>
    <col min="5" max="12" width="7.7109375" style="14" customWidth="1"/>
    <col min="13" max="14" width="10.7109375" style="14" customWidth="1"/>
    <col min="15" max="15" width="17.42578125" style="14" customWidth="1"/>
    <col min="16" max="17" width="13.42578125" style="14" customWidth="1"/>
    <col min="18" max="18" width="17" style="14" customWidth="1"/>
    <col min="19" max="20" width="9.7109375" style="14" customWidth="1"/>
    <col min="21" max="21" width="11.42578125" style="14" customWidth="1"/>
    <col min="22" max="22" width="12.7109375" style="14" customWidth="1"/>
    <col min="23" max="25" width="10.7109375" style="14" customWidth="1"/>
    <col min="26" max="26" width="7.7109375" style="14" customWidth="1"/>
    <col min="27" max="30" width="10.7109375" style="14" customWidth="1"/>
    <col min="31" max="31" width="15.85546875" style="14" customWidth="1"/>
    <col min="32" max="32" width="11.7109375" style="14" customWidth="1"/>
    <col min="33" max="33" width="11.5703125" style="14" customWidth="1"/>
    <col min="34" max="35" width="9.7109375" style="14" customWidth="1"/>
    <col min="36" max="36" width="11.7109375" style="14" customWidth="1"/>
    <col min="37" max="37" width="12" style="14" customWidth="1"/>
    <col min="38" max="38" width="12.28515625" style="14" customWidth="1"/>
    <col min="39" max="41" width="9.7109375" style="14" customWidth="1"/>
    <col min="42" max="42" width="12.42578125" style="14" customWidth="1"/>
    <col min="43" max="43" width="12" style="14" customWidth="1"/>
    <col min="44" max="44" width="14.140625" style="14" customWidth="1"/>
    <col min="45" max="46" width="13.28515625" style="14" customWidth="1"/>
    <col min="47" max="47" width="10.7109375" style="14" customWidth="1"/>
    <col min="48" max="48" width="15.7109375" style="14" customWidth="1"/>
    <col min="49" max="16384" width="9.140625" style="14"/>
  </cols>
  <sheetData>
    <row r="1" spans="1:48" ht="18.75" x14ac:dyDescent="0.25">
      <c r="AV1" s="28" t="s">
        <v>69</v>
      </c>
    </row>
    <row r="2" spans="1:48" ht="18.75" x14ac:dyDescent="0.3">
      <c r="AV2" s="11" t="s">
        <v>11</v>
      </c>
    </row>
    <row r="3" spans="1:48" ht="18.75" x14ac:dyDescent="0.3">
      <c r="AV3" s="11" t="s">
        <v>68</v>
      </c>
    </row>
    <row r="4" spans="1:48" ht="18.75" x14ac:dyDescent="0.3">
      <c r="AV4" s="11"/>
    </row>
    <row r="5" spans="1:48" ht="18.75" customHeight="1" x14ac:dyDescent="0.25">
      <c r="A5" s="308" t="str">
        <f>'1. паспорт местоположение'!$A$5</f>
        <v>Год раскрытия информации: 2024 год</v>
      </c>
      <c r="B5" s="308"/>
      <c r="C5" s="308"/>
      <c r="D5" s="308"/>
      <c r="E5" s="308"/>
      <c r="F5" s="308"/>
      <c r="G5" s="308"/>
      <c r="H5" s="308"/>
      <c r="I5" s="308"/>
      <c r="J5" s="308"/>
      <c r="K5" s="308"/>
      <c r="L5" s="308"/>
      <c r="M5" s="308"/>
      <c r="N5" s="308"/>
      <c r="O5" s="308"/>
      <c r="P5" s="308"/>
      <c r="Q5" s="308"/>
      <c r="R5" s="308"/>
      <c r="S5" s="308"/>
      <c r="T5" s="308"/>
      <c r="U5" s="308"/>
      <c r="V5" s="308"/>
      <c r="W5" s="308"/>
      <c r="X5" s="308"/>
      <c r="Y5" s="308"/>
      <c r="Z5" s="308"/>
      <c r="AA5" s="308"/>
      <c r="AB5" s="308"/>
      <c r="AC5" s="308"/>
      <c r="AD5" s="308"/>
      <c r="AE5" s="308"/>
      <c r="AF5" s="308"/>
      <c r="AG5" s="308"/>
      <c r="AH5" s="308"/>
      <c r="AI5" s="308"/>
      <c r="AJ5" s="308"/>
      <c r="AK5" s="308"/>
      <c r="AL5" s="308"/>
      <c r="AM5" s="308"/>
      <c r="AN5" s="308"/>
      <c r="AO5" s="308"/>
      <c r="AP5" s="308"/>
      <c r="AQ5" s="308"/>
      <c r="AR5" s="308"/>
      <c r="AS5" s="308"/>
      <c r="AT5" s="308"/>
      <c r="AU5" s="308"/>
      <c r="AV5" s="308"/>
    </row>
    <row r="6" spans="1:48" ht="18.75" x14ac:dyDescent="0.3">
      <c r="AV6" s="11"/>
    </row>
    <row r="7" spans="1:48" ht="18.75" x14ac:dyDescent="0.25">
      <c r="A7" s="312" t="s">
        <v>10</v>
      </c>
      <c r="B7" s="312"/>
      <c r="C7" s="312"/>
      <c r="D7" s="312"/>
      <c r="E7" s="312"/>
      <c r="F7" s="312"/>
      <c r="G7" s="312"/>
      <c r="H7" s="312"/>
      <c r="I7" s="312"/>
      <c r="J7" s="312"/>
      <c r="K7" s="312"/>
      <c r="L7" s="312"/>
      <c r="M7" s="312"/>
      <c r="N7" s="312"/>
      <c r="O7" s="312"/>
      <c r="P7" s="312"/>
      <c r="Q7" s="312"/>
      <c r="R7" s="312"/>
      <c r="S7" s="312"/>
      <c r="T7" s="312"/>
      <c r="U7" s="312"/>
      <c r="V7" s="312"/>
      <c r="W7" s="312"/>
      <c r="X7" s="312"/>
      <c r="Y7" s="312"/>
      <c r="Z7" s="312"/>
      <c r="AA7" s="312"/>
      <c r="AB7" s="312"/>
      <c r="AC7" s="312"/>
      <c r="AD7" s="312"/>
      <c r="AE7" s="312"/>
      <c r="AF7" s="312"/>
      <c r="AG7" s="312"/>
      <c r="AH7" s="312"/>
      <c r="AI7" s="312"/>
      <c r="AJ7" s="312"/>
      <c r="AK7" s="312"/>
      <c r="AL7" s="312"/>
      <c r="AM7" s="312"/>
      <c r="AN7" s="312"/>
      <c r="AO7" s="312"/>
      <c r="AP7" s="312"/>
      <c r="AQ7" s="312"/>
      <c r="AR7" s="312"/>
      <c r="AS7" s="312"/>
      <c r="AT7" s="312"/>
      <c r="AU7" s="312"/>
      <c r="AV7" s="312"/>
    </row>
    <row r="8" spans="1:48" ht="18.75" x14ac:dyDescent="0.25">
      <c r="A8" s="312"/>
      <c r="B8" s="312"/>
      <c r="C8" s="312"/>
      <c r="D8" s="312"/>
      <c r="E8" s="312"/>
      <c r="F8" s="312"/>
      <c r="G8" s="312"/>
      <c r="H8" s="312"/>
      <c r="I8" s="312"/>
      <c r="J8" s="312"/>
      <c r="K8" s="312"/>
      <c r="L8" s="312"/>
      <c r="M8" s="312"/>
      <c r="N8" s="312"/>
      <c r="O8" s="312"/>
      <c r="P8" s="312"/>
      <c r="Q8" s="312"/>
      <c r="R8" s="312"/>
      <c r="S8" s="312"/>
      <c r="T8" s="312"/>
      <c r="U8" s="312"/>
      <c r="V8" s="312"/>
      <c r="W8" s="312"/>
      <c r="X8" s="312"/>
      <c r="Y8" s="312"/>
      <c r="Z8" s="312"/>
      <c r="AA8" s="312"/>
      <c r="AB8" s="312"/>
      <c r="AC8" s="312"/>
      <c r="AD8" s="312"/>
      <c r="AE8" s="312"/>
      <c r="AF8" s="312"/>
      <c r="AG8" s="312"/>
      <c r="AH8" s="312"/>
      <c r="AI8" s="312"/>
      <c r="AJ8" s="312"/>
      <c r="AK8" s="312"/>
      <c r="AL8" s="312"/>
      <c r="AM8" s="312"/>
      <c r="AN8" s="312"/>
      <c r="AO8" s="312"/>
      <c r="AP8" s="312"/>
      <c r="AQ8" s="312"/>
      <c r="AR8" s="312"/>
      <c r="AS8" s="312"/>
      <c r="AT8" s="312"/>
      <c r="AU8" s="312"/>
      <c r="AV8" s="312"/>
    </row>
    <row r="9" spans="1:48" ht="15.75" x14ac:dyDescent="0.25">
      <c r="A9" s="313" t="str">
        <f>'1. паспорт местоположение'!A9:C9</f>
        <v xml:space="preserve">ПО "Северные электрические сети" ГУП "РЭС"РБ  </v>
      </c>
      <c r="B9" s="313"/>
      <c r="C9" s="313"/>
      <c r="D9" s="313"/>
      <c r="E9" s="313"/>
      <c r="F9" s="313"/>
      <c r="G9" s="313"/>
      <c r="H9" s="313"/>
      <c r="I9" s="313"/>
      <c r="J9" s="313"/>
      <c r="K9" s="313"/>
      <c r="L9" s="313"/>
      <c r="M9" s="313"/>
      <c r="N9" s="313"/>
      <c r="O9" s="313"/>
      <c r="P9" s="313"/>
      <c r="Q9" s="313"/>
      <c r="R9" s="313"/>
      <c r="S9" s="313"/>
      <c r="T9" s="313"/>
      <c r="U9" s="313"/>
      <c r="V9" s="313"/>
      <c r="W9" s="313"/>
      <c r="X9" s="313"/>
      <c r="Y9" s="313"/>
      <c r="Z9" s="313"/>
      <c r="AA9" s="313"/>
      <c r="AB9" s="313"/>
      <c r="AC9" s="313"/>
      <c r="AD9" s="313"/>
      <c r="AE9" s="313"/>
      <c r="AF9" s="313"/>
      <c r="AG9" s="313"/>
      <c r="AH9" s="313"/>
      <c r="AI9" s="313"/>
      <c r="AJ9" s="313"/>
      <c r="AK9" s="313"/>
      <c r="AL9" s="313"/>
      <c r="AM9" s="313"/>
      <c r="AN9" s="313"/>
      <c r="AO9" s="313"/>
      <c r="AP9" s="313"/>
      <c r="AQ9" s="313"/>
      <c r="AR9" s="313"/>
      <c r="AS9" s="313"/>
      <c r="AT9" s="313"/>
      <c r="AU9" s="313"/>
      <c r="AV9" s="313"/>
    </row>
    <row r="10" spans="1:48" ht="15.75" x14ac:dyDescent="0.25">
      <c r="A10" s="309" t="s">
        <v>9</v>
      </c>
      <c r="B10" s="309"/>
      <c r="C10" s="309"/>
      <c r="D10" s="309"/>
      <c r="E10" s="309"/>
      <c r="F10" s="309"/>
      <c r="G10" s="309"/>
      <c r="H10" s="309"/>
      <c r="I10" s="309"/>
      <c r="J10" s="309"/>
      <c r="K10" s="309"/>
      <c r="L10" s="309"/>
      <c r="M10" s="309"/>
      <c r="N10" s="309"/>
      <c r="O10" s="309"/>
      <c r="P10" s="309"/>
      <c r="Q10" s="309"/>
      <c r="R10" s="309"/>
      <c r="S10" s="309"/>
      <c r="T10" s="309"/>
      <c r="U10" s="309"/>
      <c r="V10" s="309"/>
      <c r="W10" s="309"/>
      <c r="X10" s="309"/>
      <c r="Y10" s="309"/>
      <c r="Z10" s="309"/>
      <c r="AA10" s="309"/>
      <c r="AB10" s="309"/>
      <c r="AC10" s="309"/>
      <c r="AD10" s="309"/>
      <c r="AE10" s="309"/>
      <c r="AF10" s="309"/>
      <c r="AG10" s="309"/>
      <c r="AH10" s="309"/>
      <c r="AI10" s="309"/>
      <c r="AJ10" s="309"/>
      <c r="AK10" s="309"/>
      <c r="AL10" s="309"/>
      <c r="AM10" s="309"/>
      <c r="AN10" s="309"/>
      <c r="AO10" s="309"/>
      <c r="AP10" s="309"/>
      <c r="AQ10" s="309"/>
      <c r="AR10" s="309"/>
      <c r="AS10" s="309"/>
      <c r="AT10" s="309"/>
      <c r="AU10" s="309"/>
      <c r="AV10" s="309"/>
    </row>
    <row r="11" spans="1:48" ht="18.75" x14ac:dyDescent="0.25">
      <c r="A11" s="312"/>
      <c r="B11" s="312"/>
      <c r="C11" s="312"/>
      <c r="D11" s="312"/>
      <c r="E11" s="312"/>
      <c r="F11" s="312"/>
      <c r="G11" s="312"/>
      <c r="H11" s="312"/>
      <c r="I11" s="312"/>
      <c r="J11" s="312"/>
      <c r="K11" s="312"/>
      <c r="L11" s="312"/>
      <c r="M11" s="312"/>
      <c r="N11" s="312"/>
      <c r="O11" s="312"/>
      <c r="P11" s="312"/>
      <c r="Q11" s="312"/>
      <c r="R11" s="312"/>
      <c r="S11" s="312"/>
      <c r="T11" s="312"/>
      <c r="U11" s="312"/>
      <c r="V11" s="312"/>
      <c r="W11" s="312"/>
      <c r="X11" s="312"/>
      <c r="Y11" s="312"/>
      <c r="Z11" s="312"/>
      <c r="AA11" s="312"/>
      <c r="AB11" s="312"/>
      <c r="AC11" s="312"/>
      <c r="AD11" s="312"/>
      <c r="AE11" s="312"/>
      <c r="AF11" s="312"/>
      <c r="AG11" s="312"/>
      <c r="AH11" s="312"/>
      <c r="AI11" s="312"/>
      <c r="AJ11" s="312"/>
      <c r="AK11" s="312"/>
      <c r="AL11" s="312"/>
      <c r="AM11" s="312"/>
      <c r="AN11" s="312"/>
      <c r="AO11" s="312"/>
      <c r="AP11" s="312"/>
      <c r="AQ11" s="312"/>
      <c r="AR11" s="312"/>
      <c r="AS11" s="312"/>
      <c r="AT11" s="312"/>
      <c r="AU11" s="312"/>
      <c r="AV11" s="312"/>
    </row>
    <row r="12" spans="1:48" ht="15.75" x14ac:dyDescent="0.25">
      <c r="A12" s="314" t="str">
        <f>'1. паспорт местоположение'!$A$12</f>
        <v>L_ 2024011310</v>
      </c>
      <c r="B12" s="314"/>
      <c r="C12" s="314"/>
      <c r="D12" s="314"/>
      <c r="E12" s="314"/>
      <c r="F12" s="314"/>
      <c r="G12" s="314"/>
      <c r="H12" s="314"/>
      <c r="I12" s="314"/>
      <c r="J12" s="314"/>
      <c r="K12" s="314"/>
      <c r="L12" s="314"/>
      <c r="M12" s="314"/>
      <c r="N12" s="314"/>
      <c r="O12" s="314"/>
      <c r="P12" s="314"/>
      <c r="Q12" s="314"/>
      <c r="R12" s="314"/>
      <c r="S12" s="314"/>
      <c r="T12" s="314"/>
      <c r="U12" s="314"/>
      <c r="V12" s="314"/>
      <c r="W12" s="314"/>
      <c r="X12" s="314"/>
      <c r="Y12" s="314"/>
      <c r="Z12" s="314"/>
      <c r="AA12" s="314"/>
      <c r="AB12" s="314"/>
      <c r="AC12" s="314"/>
      <c r="AD12" s="314"/>
      <c r="AE12" s="314"/>
      <c r="AF12" s="314"/>
      <c r="AG12" s="314"/>
      <c r="AH12" s="314"/>
      <c r="AI12" s="314"/>
      <c r="AJ12" s="314"/>
      <c r="AK12" s="314"/>
      <c r="AL12" s="314"/>
      <c r="AM12" s="314"/>
      <c r="AN12" s="314"/>
      <c r="AO12" s="314"/>
      <c r="AP12" s="314"/>
      <c r="AQ12" s="314"/>
      <c r="AR12" s="314"/>
      <c r="AS12" s="314"/>
      <c r="AT12" s="314"/>
      <c r="AU12" s="314"/>
      <c r="AV12" s="314"/>
    </row>
    <row r="13" spans="1:48" ht="15.75" x14ac:dyDescent="0.25">
      <c r="A13" s="309" t="s">
        <v>8</v>
      </c>
      <c r="B13" s="309"/>
      <c r="C13" s="309"/>
      <c r="D13" s="309"/>
      <c r="E13" s="309"/>
      <c r="F13" s="309"/>
      <c r="G13" s="309"/>
      <c r="H13" s="309"/>
      <c r="I13" s="309"/>
      <c r="J13" s="309"/>
      <c r="K13" s="309"/>
      <c r="L13" s="309"/>
      <c r="M13" s="309"/>
      <c r="N13" s="309"/>
      <c r="O13" s="309"/>
      <c r="P13" s="309"/>
      <c r="Q13" s="309"/>
      <c r="R13" s="309"/>
      <c r="S13" s="309"/>
      <c r="T13" s="309"/>
      <c r="U13" s="309"/>
      <c r="V13" s="309"/>
      <c r="W13" s="309"/>
      <c r="X13" s="309"/>
      <c r="Y13" s="309"/>
      <c r="Z13" s="309"/>
      <c r="AA13" s="309"/>
      <c r="AB13" s="309"/>
      <c r="AC13" s="309"/>
      <c r="AD13" s="309"/>
      <c r="AE13" s="309"/>
      <c r="AF13" s="309"/>
      <c r="AG13" s="309"/>
      <c r="AH13" s="309"/>
      <c r="AI13" s="309"/>
      <c r="AJ13" s="309"/>
      <c r="AK13" s="309"/>
      <c r="AL13" s="309"/>
      <c r="AM13" s="309"/>
      <c r="AN13" s="309"/>
      <c r="AO13" s="309"/>
      <c r="AP13" s="309"/>
      <c r="AQ13" s="309"/>
      <c r="AR13" s="309"/>
      <c r="AS13" s="309"/>
      <c r="AT13" s="309"/>
      <c r="AU13" s="309"/>
      <c r="AV13" s="309"/>
    </row>
    <row r="14" spans="1:48" ht="18.75" x14ac:dyDescent="0.25">
      <c r="A14" s="319"/>
      <c r="B14" s="319"/>
      <c r="C14" s="319"/>
      <c r="D14" s="319"/>
      <c r="E14" s="319"/>
      <c r="F14" s="319"/>
      <c r="G14" s="319"/>
      <c r="H14" s="319"/>
      <c r="I14" s="319"/>
      <c r="J14" s="319"/>
      <c r="K14" s="319"/>
      <c r="L14" s="319"/>
      <c r="M14" s="319"/>
      <c r="N14" s="319"/>
      <c r="O14" s="319"/>
      <c r="P14" s="319"/>
      <c r="Q14" s="319"/>
      <c r="R14" s="319"/>
      <c r="S14" s="319"/>
      <c r="T14" s="319"/>
      <c r="U14" s="319"/>
      <c r="V14" s="319"/>
      <c r="W14" s="319"/>
      <c r="X14" s="319"/>
      <c r="Y14" s="319"/>
      <c r="Z14" s="319"/>
      <c r="AA14" s="319"/>
      <c r="AB14" s="319"/>
      <c r="AC14" s="319"/>
      <c r="AD14" s="319"/>
      <c r="AE14" s="319"/>
      <c r="AF14" s="319"/>
      <c r="AG14" s="319"/>
      <c r="AH14" s="319"/>
      <c r="AI14" s="319"/>
      <c r="AJ14" s="319"/>
      <c r="AK14" s="319"/>
      <c r="AL14" s="319"/>
      <c r="AM14" s="319"/>
      <c r="AN14" s="319"/>
      <c r="AO14" s="319"/>
      <c r="AP14" s="319"/>
      <c r="AQ14" s="319"/>
      <c r="AR14" s="319"/>
      <c r="AS14" s="319"/>
      <c r="AT14" s="319"/>
      <c r="AU14" s="319"/>
      <c r="AV14" s="319"/>
    </row>
    <row r="15" spans="1:48" ht="15.75" x14ac:dyDescent="0.25">
      <c r="A15" s="313" t="str">
        <f>'1. паспорт местоположение'!$A$15</f>
        <v>Реконструкция ТП-8004, замена     Т-1   1988г.в. № 852В1531 кол-ве  1шт ТМ-160 на ТМГ-250 .(0)</v>
      </c>
      <c r="B15" s="313"/>
      <c r="C15" s="313"/>
      <c r="D15" s="313"/>
      <c r="E15" s="313"/>
      <c r="F15" s="313"/>
      <c r="G15" s="313"/>
      <c r="H15" s="313"/>
      <c r="I15" s="313"/>
      <c r="J15" s="313"/>
      <c r="K15" s="313"/>
      <c r="L15" s="313"/>
      <c r="M15" s="313"/>
      <c r="N15" s="313"/>
      <c r="O15" s="313"/>
      <c r="P15" s="313"/>
      <c r="Q15" s="313"/>
      <c r="R15" s="313"/>
      <c r="S15" s="313"/>
      <c r="T15" s="313"/>
      <c r="U15" s="313"/>
      <c r="V15" s="313"/>
      <c r="W15" s="313"/>
      <c r="X15" s="313"/>
      <c r="Y15" s="313"/>
      <c r="Z15" s="313"/>
      <c r="AA15" s="313"/>
      <c r="AB15" s="313"/>
      <c r="AC15" s="313"/>
      <c r="AD15" s="313"/>
      <c r="AE15" s="313"/>
      <c r="AF15" s="313"/>
      <c r="AG15" s="313"/>
      <c r="AH15" s="313"/>
      <c r="AI15" s="313"/>
      <c r="AJ15" s="313"/>
      <c r="AK15" s="313"/>
      <c r="AL15" s="313"/>
      <c r="AM15" s="313"/>
      <c r="AN15" s="313"/>
      <c r="AO15" s="313"/>
      <c r="AP15" s="313"/>
      <c r="AQ15" s="313"/>
      <c r="AR15" s="313"/>
      <c r="AS15" s="313"/>
      <c r="AT15" s="313"/>
      <c r="AU15" s="313"/>
      <c r="AV15" s="313"/>
    </row>
    <row r="16" spans="1:48" ht="15.75" x14ac:dyDescent="0.25">
      <c r="A16" s="309" t="s">
        <v>7</v>
      </c>
      <c r="B16" s="309"/>
      <c r="C16" s="309"/>
      <c r="D16" s="309"/>
      <c r="E16" s="309"/>
      <c r="F16" s="309"/>
      <c r="G16" s="309"/>
      <c r="H16" s="309"/>
      <c r="I16" s="309"/>
      <c r="J16" s="309"/>
      <c r="K16" s="309"/>
      <c r="L16" s="309"/>
      <c r="M16" s="309"/>
      <c r="N16" s="309"/>
      <c r="O16" s="309"/>
      <c r="P16" s="309"/>
      <c r="Q16" s="309"/>
      <c r="R16" s="309"/>
      <c r="S16" s="309"/>
      <c r="T16" s="309"/>
      <c r="U16" s="309"/>
      <c r="V16" s="309"/>
      <c r="W16" s="309"/>
      <c r="X16" s="309"/>
      <c r="Y16" s="309"/>
      <c r="Z16" s="309"/>
      <c r="AA16" s="309"/>
      <c r="AB16" s="309"/>
      <c r="AC16" s="309"/>
      <c r="AD16" s="309"/>
      <c r="AE16" s="309"/>
      <c r="AF16" s="309"/>
      <c r="AG16" s="309"/>
      <c r="AH16" s="309"/>
      <c r="AI16" s="309"/>
      <c r="AJ16" s="309"/>
      <c r="AK16" s="309"/>
      <c r="AL16" s="309"/>
      <c r="AM16" s="309"/>
      <c r="AN16" s="309"/>
      <c r="AO16" s="309"/>
      <c r="AP16" s="309"/>
      <c r="AQ16" s="309"/>
      <c r="AR16" s="309"/>
      <c r="AS16" s="309"/>
      <c r="AT16" s="309"/>
      <c r="AU16" s="309"/>
      <c r="AV16" s="309"/>
    </row>
    <row r="17" spans="1:48" x14ac:dyDescent="0.25">
      <c r="A17" s="336"/>
      <c r="B17" s="336"/>
      <c r="C17" s="336"/>
      <c r="D17" s="336"/>
      <c r="E17" s="336"/>
      <c r="F17" s="336"/>
      <c r="G17" s="336"/>
      <c r="H17" s="336"/>
      <c r="I17" s="336"/>
      <c r="J17" s="336"/>
      <c r="K17" s="336"/>
      <c r="L17" s="336"/>
      <c r="M17" s="336"/>
      <c r="N17" s="336"/>
      <c r="O17" s="336"/>
      <c r="P17" s="336"/>
      <c r="Q17" s="336"/>
      <c r="R17" s="336"/>
      <c r="S17" s="336"/>
      <c r="T17" s="336"/>
      <c r="U17" s="336"/>
      <c r="V17" s="336"/>
      <c r="W17" s="336"/>
      <c r="X17" s="336"/>
      <c r="Y17" s="336"/>
      <c r="Z17" s="336"/>
      <c r="AA17" s="336"/>
      <c r="AB17" s="336"/>
      <c r="AC17" s="336"/>
      <c r="AD17" s="336"/>
      <c r="AE17" s="336"/>
      <c r="AF17" s="336"/>
      <c r="AG17" s="336"/>
      <c r="AH17" s="336"/>
      <c r="AI17" s="336"/>
      <c r="AJ17" s="336"/>
      <c r="AK17" s="336"/>
      <c r="AL17" s="336"/>
      <c r="AM17" s="336"/>
      <c r="AN17" s="336"/>
      <c r="AO17" s="336"/>
      <c r="AP17" s="336"/>
      <c r="AQ17" s="336"/>
      <c r="AR17" s="336"/>
      <c r="AS17" s="336"/>
      <c r="AT17" s="336"/>
      <c r="AU17" s="336"/>
      <c r="AV17" s="336"/>
    </row>
    <row r="18" spans="1:48" ht="14.25" customHeight="1" x14ac:dyDescent="0.25">
      <c r="A18" s="336"/>
      <c r="B18" s="336"/>
      <c r="C18" s="336"/>
      <c r="D18" s="336"/>
      <c r="E18" s="336"/>
      <c r="F18" s="336"/>
      <c r="G18" s="336"/>
      <c r="H18" s="336"/>
      <c r="I18" s="336"/>
      <c r="J18" s="336"/>
      <c r="K18" s="336"/>
      <c r="L18" s="336"/>
      <c r="M18" s="336"/>
      <c r="N18" s="336"/>
      <c r="O18" s="336"/>
      <c r="P18" s="336"/>
      <c r="Q18" s="336"/>
      <c r="R18" s="336"/>
      <c r="S18" s="336"/>
      <c r="T18" s="336"/>
      <c r="U18" s="336"/>
      <c r="V18" s="336"/>
      <c r="W18" s="336"/>
      <c r="X18" s="336"/>
      <c r="Y18" s="336"/>
      <c r="Z18" s="336"/>
      <c r="AA18" s="336"/>
      <c r="AB18" s="336"/>
      <c r="AC18" s="336"/>
      <c r="AD18" s="336"/>
      <c r="AE18" s="336"/>
      <c r="AF18" s="336"/>
      <c r="AG18" s="336"/>
      <c r="AH18" s="336"/>
      <c r="AI18" s="336"/>
      <c r="AJ18" s="336"/>
      <c r="AK18" s="336"/>
      <c r="AL18" s="336"/>
      <c r="AM18" s="336"/>
      <c r="AN18" s="336"/>
      <c r="AO18" s="336"/>
      <c r="AP18" s="336"/>
      <c r="AQ18" s="336"/>
      <c r="AR18" s="336"/>
      <c r="AS18" s="336"/>
      <c r="AT18" s="336"/>
      <c r="AU18" s="336"/>
      <c r="AV18" s="336"/>
    </row>
    <row r="19" spans="1:48" x14ac:dyDescent="0.25">
      <c r="A19" s="336"/>
      <c r="B19" s="336"/>
      <c r="C19" s="336"/>
      <c r="D19" s="336"/>
      <c r="E19" s="336"/>
      <c r="F19" s="336"/>
      <c r="G19" s="336"/>
      <c r="H19" s="336"/>
      <c r="I19" s="336"/>
      <c r="J19" s="336"/>
      <c r="K19" s="336"/>
      <c r="L19" s="336"/>
      <c r="M19" s="336"/>
      <c r="N19" s="336"/>
      <c r="O19" s="336"/>
      <c r="P19" s="336"/>
      <c r="Q19" s="336"/>
      <c r="R19" s="336"/>
      <c r="S19" s="336"/>
      <c r="T19" s="336"/>
      <c r="U19" s="336"/>
      <c r="V19" s="336"/>
      <c r="W19" s="336"/>
      <c r="X19" s="336"/>
      <c r="Y19" s="336"/>
      <c r="Z19" s="336"/>
      <c r="AA19" s="336"/>
      <c r="AB19" s="336"/>
      <c r="AC19" s="336"/>
      <c r="AD19" s="336"/>
      <c r="AE19" s="336"/>
      <c r="AF19" s="336"/>
      <c r="AG19" s="336"/>
      <c r="AH19" s="336"/>
      <c r="AI19" s="336"/>
      <c r="AJ19" s="336"/>
      <c r="AK19" s="336"/>
      <c r="AL19" s="336"/>
      <c r="AM19" s="336"/>
      <c r="AN19" s="336"/>
      <c r="AO19" s="336"/>
      <c r="AP19" s="336"/>
      <c r="AQ19" s="336"/>
      <c r="AR19" s="336"/>
      <c r="AS19" s="336"/>
      <c r="AT19" s="336"/>
      <c r="AU19" s="336"/>
      <c r="AV19" s="336"/>
    </row>
    <row r="20" spans="1:48" x14ac:dyDescent="0.25">
      <c r="A20" s="336"/>
      <c r="B20" s="336"/>
      <c r="C20" s="336"/>
      <c r="D20" s="336"/>
      <c r="E20" s="336"/>
      <c r="F20" s="336"/>
      <c r="G20" s="336"/>
      <c r="H20" s="336"/>
      <c r="I20" s="336"/>
      <c r="J20" s="336"/>
      <c r="K20" s="336"/>
      <c r="L20" s="336"/>
      <c r="M20" s="336"/>
      <c r="N20" s="336"/>
      <c r="O20" s="336"/>
      <c r="P20" s="336"/>
      <c r="Q20" s="336"/>
      <c r="R20" s="336"/>
      <c r="S20" s="336"/>
      <c r="T20" s="336"/>
      <c r="U20" s="336"/>
      <c r="V20" s="336"/>
      <c r="W20" s="336"/>
      <c r="X20" s="336"/>
      <c r="Y20" s="336"/>
      <c r="Z20" s="336"/>
      <c r="AA20" s="336"/>
      <c r="AB20" s="336"/>
      <c r="AC20" s="336"/>
      <c r="AD20" s="336"/>
      <c r="AE20" s="336"/>
      <c r="AF20" s="336"/>
      <c r="AG20" s="336"/>
      <c r="AH20" s="336"/>
      <c r="AI20" s="336"/>
      <c r="AJ20" s="336"/>
      <c r="AK20" s="336"/>
      <c r="AL20" s="336"/>
      <c r="AM20" s="336"/>
      <c r="AN20" s="336"/>
      <c r="AO20" s="336"/>
      <c r="AP20" s="336"/>
      <c r="AQ20" s="336"/>
      <c r="AR20" s="336"/>
      <c r="AS20" s="336"/>
      <c r="AT20" s="336"/>
      <c r="AU20" s="336"/>
      <c r="AV20" s="336"/>
    </row>
    <row r="21" spans="1:48" x14ac:dyDescent="0.25">
      <c r="A21" s="446" t="s">
        <v>526</v>
      </c>
      <c r="B21" s="446"/>
      <c r="C21" s="446"/>
      <c r="D21" s="446"/>
      <c r="E21" s="446"/>
      <c r="F21" s="446"/>
      <c r="G21" s="446"/>
      <c r="H21" s="446"/>
      <c r="I21" s="446"/>
      <c r="J21" s="446"/>
      <c r="K21" s="446"/>
      <c r="L21" s="446"/>
      <c r="M21" s="446"/>
      <c r="N21" s="446"/>
      <c r="O21" s="446"/>
      <c r="P21" s="446"/>
      <c r="Q21" s="446"/>
      <c r="R21" s="446"/>
      <c r="S21" s="446"/>
      <c r="T21" s="446"/>
      <c r="U21" s="446"/>
      <c r="V21" s="446"/>
      <c r="W21" s="446"/>
      <c r="X21" s="446"/>
      <c r="Y21" s="446"/>
      <c r="Z21" s="446"/>
      <c r="AA21" s="446"/>
      <c r="AB21" s="446"/>
      <c r="AC21" s="446"/>
      <c r="AD21" s="446"/>
      <c r="AE21" s="446"/>
      <c r="AF21" s="446"/>
      <c r="AG21" s="446"/>
      <c r="AH21" s="446"/>
      <c r="AI21" s="446"/>
      <c r="AJ21" s="446"/>
      <c r="AK21" s="446"/>
      <c r="AL21" s="446"/>
      <c r="AM21" s="446"/>
      <c r="AN21" s="446"/>
      <c r="AO21" s="446"/>
      <c r="AP21" s="446"/>
      <c r="AQ21" s="446"/>
      <c r="AR21" s="446"/>
      <c r="AS21" s="446"/>
      <c r="AT21" s="446"/>
      <c r="AU21" s="446"/>
      <c r="AV21" s="446"/>
    </row>
    <row r="22" spans="1:48" ht="58.5" customHeight="1" x14ac:dyDescent="0.25">
      <c r="A22" s="437" t="s">
        <v>53</v>
      </c>
      <c r="B22" s="448" t="s">
        <v>25</v>
      </c>
      <c r="C22" s="437" t="s">
        <v>52</v>
      </c>
      <c r="D22" s="437" t="s">
        <v>51</v>
      </c>
      <c r="E22" s="451" t="s">
        <v>536</v>
      </c>
      <c r="F22" s="452"/>
      <c r="G22" s="452"/>
      <c r="H22" s="452"/>
      <c r="I22" s="452"/>
      <c r="J22" s="452"/>
      <c r="K22" s="452"/>
      <c r="L22" s="453"/>
      <c r="M22" s="437" t="s">
        <v>50</v>
      </c>
      <c r="N22" s="437" t="s">
        <v>49</v>
      </c>
      <c r="O22" s="437" t="s">
        <v>48</v>
      </c>
      <c r="P22" s="432" t="s">
        <v>265</v>
      </c>
      <c r="Q22" s="432" t="s">
        <v>47</v>
      </c>
      <c r="R22" s="432" t="s">
        <v>46</v>
      </c>
      <c r="S22" s="432" t="s">
        <v>45</v>
      </c>
      <c r="T22" s="432"/>
      <c r="U22" s="454" t="s">
        <v>44</v>
      </c>
      <c r="V22" s="454" t="s">
        <v>43</v>
      </c>
      <c r="W22" s="432" t="s">
        <v>42</v>
      </c>
      <c r="X22" s="432" t="s">
        <v>41</v>
      </c>
      <c r="Y22" s="432" t="s">
        <v>40</v>
      </c>
      <c r="Z22" s="439" t="s">
        <v>39</v>
      </c>
      <c r="AA22" s="432" t="s">
        <v>38</v>
      </c>
      <c r="AB22" s="432" t="s">
        <v>37</v>
      </c>
      <c r="AC22" s="432" t="s">
        <v>36</v>
      </c>
      <c r="AD22" s="432" t="s">
        <v>35</v>
      </c>
      <c r="AE22" s="432" t="s">
        <v>34</v>
      </c>
      <c r="AF22" s="432" t="s">
        <v>33</v>
      </c>
      <c r="AG22" s="432"/>
      <c r="AH22" s="432"/>
      <c r="AI22" s="432"/>
      <c r="AJ22" s="432"/>
      <c r="AK22" s="432"/>
      <c r="AL22" s="432" t="s">
        <v>32</v>
      </c>
      <c r="AM22" s="432"/>
      <c r="AN22" s="432"/>
      <c r="AO22" s="432"/>
      <c r="AP22" s="432" t="s">
        <v>31</v>
      </c>
      <c r="AQ22" s="432"/>
      <c r="AR22" s="432" t="s">
        <v>30</v>
      </c>
      <c r="AS22" s="432" t="s">
        <v>29</v>
      </c>
      <c r="AT22" s="432" t="s">
        <v>28</v>
      </c>
      <c r="AU22" s="432" t="s">
        <v>27</v>
      </c>
      <c r="AV22" s="440" t="s">
        <v>26</v>
      </c>
    </row>
    <row r="23" spans="1:48" ht="64.5" customHeight="1" x14ac:dyDescent="0.25">
      <c r="A23" s="447"/>
      <c r="B23" s="449"/>
      <c r="C23" s="447"/>
      <c r="D23" s="447"/>
      <c r="E23" s="442" t="s">
        <v>24</v>
      </c>
      <c r="F23" s="433" t="s">
        <v>131</v>
      </c>
      <c r="G23" s="433" t="s">
        <v>130</v>
      </c>
      <c r="H23" s="433" t="s">
        <v>129</v>
      </c>
      <c r="I23" s="435" t="s">
        <v>447</v>
      </c>
      <c r="J23" s="435" t="s">
        <v>448</v>
      </c>
      <c r="K23" s="435" t="s">
        <v>449</v>
      </c>
      <c r="L23" s="433" t="s">
        <v>561</v>
      </c>
      <c r="M23" s="447"/>
      <c r="N23" s="447"/>
      <c r="O23" s="447"/>
      <c r="P23" s="432"/>
      <c r="Q23" s="432"/>
      <c r="R23" s="432"/>
      <c r="S23" s="444" t="s">
        <v>3</v>
      </c>
      <c r="T23" s="444" t="s">
        <v>12</v>
      </c>
      <c r="U23" s="454"/>
      <c r="V23" s="454"/>
      <c r="W23" s="432"/>
      <c r="X23" s="432"/>
      <c r="Y23" s="432"/>
      <c r="Z23" s="432"/>
      <c r="AA23" s="432"/>
      <c r="AB23" s="432"/>
      <c r="AC23" s="432"/>
      <c r="AD23" s="432"/>
      <c r="AE23" s="432"/>
      <c r="AF23" s="432" t="s">
        <v>23</v>
      </c>
      <c r="AG23" s="432"/>
      <c r="AH23" s="432" t="s">
        <v>22</v>
      </c>
      <c r="AI23" s="432"/>
      <c r="AJ23" s="437" t="s">
        <v>21</v>
      </c>
      <c r="AK23" s="437" t="s">
        <v>20</v>
      </c>
      <c r="AL23" s="437" t="s">
        <v>19</v>
      </c>
      <c r="AM23" s="437" t="s">
        <v>18</v>
      </c>
      <c r="AN23" s="437" t="s">
        <v>17</v>
      </c>
      <c r="AO23" s="437" t="s">
        <v>16</v>
      </c>
      <c r="AP23" s="437" t="s">
        <v>15</v>
      </c>
      <c r="AQ23" s="455" t="s">
        <v>12</v>
      </c>
      <c r="AR23" s="432"/>
      <c r="AS23" s="432"/>
      <c r="AT23" s="432"/>
      <c r="AU23" s="432"/>
      <c r="AV23" s="441"/>
    </row>
    <row r="24" spans="1:48" ht="96.75" customHeight="1" x14ac:dyDescent="0.25">
      <c r="A24" s="438"/>
      <c r="B24" s="450"/>
      <c r="C24" s="438"/>
      <c r="D24" s="438"/>
      <c r="E24" s="443"/>
      <c r="F24" s="434"/>
      <c r="G24" s="434"/>
      <c r="H24" s="434"/>
      <c r="I24" s="436"/>
      <c r="J24" s="436"/>
      <c r="K24" s="436"/>
      <c r="L24" s="434"/>
      <c r="M24" s="438"/>
      <c r="N24" s="438"/>
      <c r="O24" s="438"/>
      <c r="P24" s="432"/>
      <c r="Q24" s="432"/>
      <c r="R24" s="432"/>
      <c r="S24" s="445"/>
      <c r="T24" s="445"/>
      <c r="U24" s="454"/>
      <c r="V24" s="454"/>
      <c r="W24" s="432"/>
      <c r="X24" s="432"/>
      <c r="Y24" s="432"/>
      <c r="Z24" s="432"/>
      <c r="AA24" s="432"/>
      <c r="AB24" s="432"/>
      <c r="AC24" s="432"/>
      <c r="AD24" s="432"/>
      <c r="AE24" s="432"/>
      <c r="AF24" s="119" t="s">
        <v>14</v>
      </c>
      <c r="AG24" s="119" t="s">
        <v>13</v>
      </c>
      <c r="AH24" s="120" t="s">
        <v>3</v>
      </c>
      <c r="AI24" s="120" t="s">
        <v>12</v>
      </c>
      <c r="AJ24" s="438"/>
      <c r="AK24" s="438"/>
      <c r="AL24" s="438"/>
      <c r="AM24" s="438"/>
      <c r="AN24" s="438"/>
      <c r="AO24" s="438"/>
      <c r="AP24" s="438"/>
      <c r="AQ24" s="456"/>
      <c r="AR24" s="432"/>
      <c r="AS24" s="432"/>
      <c r="AT24" s="432"/>
      <c r="AU24" s="432"/>
      <c r="AV24" s="441"/>
    </row>
    <row r="25" spans="1:48" s="15" customFormat="1" ht="11.25" x14ac:dyDescent="0.2">
      <c r="A25" s="18">
        <v>1</v>
      </c>
      <c r="B25" s="18">
        <v>2</v>
      </c>
      <c r="C25" s="18">
        <v>4</v>
      </c>
      <c r="D25" s="18">
        <v>5</v>
      </c>
      <c r="E25" s="18">
        <v>6</v>
      </c>
      <c r="F25" s="18">
        <f>E25+1</f>
        <v>7</v>
      </c>
      <c r="G25" s="18">
        <f t="shared" ref="G25:H25" si="0">F25+1</f>
        <v>8</v>
      </c>
      <c r="H25" s="18">
        <f t="shared" si="0"/>
        <v>9</v>
      </c>
      <c r="I25" s="18">
        <f t="shared" ref="I25" si="1">H25+1</f>
        <v>10</v>
      </c>
      <c r="J25" s="18">
        <f t="shared" ref="J25" si="2">I25+1</f>
        <v>11</v>
      </c>
      <c r="K25" s="18">
        <f t="shared" ref="K25" si="3">J25+1</f>
        <v>12</v>
      </c>
      <c r="L25" s="18">
        <f t="shared" ref="L25" si="4">K25+1</f>
        <v>13</v>
      </c>
      <c r="M25" s="18">
        <f t="shared" ref="M25" si="5">L25+1</f>
        <v>14</v>
      </c>
      <c r="N25" s="18">
        <f t="shared" ref="N25" si="6">M25+1</f>
        <v>15</v>
      </c>
      <c r="O25" s="18">
        <f t="shared" ref="O25" si="7">N25+1</f>
        <v>16</v>
      </c>
      <c r="P25" s="18">
        <f t="shared" ref="P25" si="8">O25+1</f>
        <v>17</v>
      </c>
      <c r="Q25" s="18">
        <f t="shared" ref="Q25" si="9">P25+1</f>
        <v>18</v>
      </c>
      <c r="R25" s="18">
        <f t="shared" ref="R25" si="10">Q25+1</f>
        <v>19</v>
      </c>
      <c r="S25" s="18">
        <f t="shared" ref="S25" si="11">R25+1</f>
        <v>20</v>
      </c>
      <c r="T25" s="18">
        <f t="shared" ref="T25" si="12">S25+1</f>
        <v>21</v>
      </c>
      <c r="U25" s="18">
        <f t="shared" ref="U25" si="13">T25+1</f>
        <v>22</v>
      </c>
      <c r="V25" s="18">
        <f t="shared" ref="V25" si="14">U25+1</f>
        <v>23</v>
      </c>
      <c r="W25" s="18">
        <f t="shared" ref="W25" si="15">V25+1</f>
        <v>24</v>
      </c>
      <c r="X25" s="18">
        <f t="shared" ref="X25" si="16">W25+1</f>
        <v>25</v>
      </c>
      <c r="Y25" s="18">
        <f t="shared" ref="Y25" si="17">X25+1</f>
        <v>26</v>
      </c>
      <c r="Z25" s="18">
        <f t="shared" ref="Z25" si="18">Y25+1</f>
        <v>27</v>
      </c>
      <c r="AA25" s="18">
        <f t="shared" ref="AA25" si="19">Z25+1</f>
        <v>28</v>
      </c>
      <c r="AB25" s="18">
        <f t="shared" ref="AB25" si="20">AA25+1</f>
        <v>29</v>
      </c>
      <c r="AC25" s="18">
        <f t="shared" ref="AC25" si="21">AB25+1</f>
        <v>30</v>
      </c>
      <c r="AD25" s="18">
        <f t="shared" ref="AD25" si="22">AC25+1</f>
        <v>31</v>
      </c>
      <c r="AE25" s="18">
        <f t="shared" ref="AE25" si="23">AD25+1</f>
        <v>32</v>
      </c>
      <c r="AF25" s="18">
        <f t="shared" ref="AF25" si="24">AE25+1</f>
        <v>33</v>
      </c>
      <c r="AG25" s="18">
        <f t="shared" ref="AG25" si="25">AF25+1</f>
        <v>34</v>
      </c>
      <c r="AH25" s="18">
        <f t="shared" ref="AH25" si="26">AG25+1</f>
        <v>35</v>
      </c>
      <c r="AI25" s="18">
        <f t="shared" ref="AI25" si="27">AH25+1</f>
        <v>36</v>
      </c>
      <c r="AJ25" s="18">
        <f t="shared" ref="AJ25" si="28">AI25+1</f>
        <v>37</v>
      </c>
      <c r="AK25" s="18">
        <f t="shared" ref="AK25" si="29">AJ25+1</f>
        <v>38</v>
      </c>
      <c r="AL25" s="18">
        <f t="shared" ref="AL25" si="30">AK25+1</f>
        <v>39</v>
      </c>
      <c r="AM25" s="18">
        <f t="shared" ref="AM25" si="31">AL25+1</f>
        <v>40</v>
      </c>
      <c r="AN25" s="18">
        <f t="shared" ref="AN25" si="32">AM25+1</f>
        <v>41</v>
      </c>
      <c r="AO25" s="18">
        <f t="shared" ref="AO25" si="33">AN25+1</f>
        <v>42</v>
      </c>
      <c r="AP25" s="18">
        <f t="shared" ref="AP25" si="34">AO25+1</f>
        <v>43</v>
      </c>
      <c r="AQ25" s="18">
        <f t="shared" ref="AQ25" si="35">AP25+1</f>
        <v>44</v>
      </c>
      <c r="AR25" s="18">
        <f t="shared" ref="AR25" si="36">AQ25+1</f>
        <v>45</v>
      </c>
      <c r="AS25" s="18">
        <f t="shared" ref="AS25" si="37">AR25+1</f>
        <v>46</v>
      </c>
      <c r="AT25" s="18">
        <f t="shared" ref="AT25" si="38">AS25+1</f>
        <v>47</v>
      </c>
      <c r="AU25" s="18">
        <f t="shared" ref="AU25" si="39">AT25+1</f>
        <v>48</v>
      </c>
      <c r="AV25" s="18">
        <f t="shared" ref="AV25" si="40">AU25+1</f>
        <v>49</v>
      </c>
    </row>
    <row r="26" spans="1:48" s="15" customFormat="1" ht="95.25" customHeight="1" x14ac:dyDescent="0.2">
      <c r="A26" s="17">
        <v>1</v>
      </c>
      <c r="B26" s="177" t="s">
        <v>566</v>
      </c>
      <c r="C26" s="178" t="s">
        <v>558</v>
      </c>
      <c r="D26" s="178" t="s">
        <v>632</v>
      </c>
      <c r="E26" s="178" t="s">
        <v>65</v>
      </c>
      <c r="F26" s="178" t="s">
        <v>545</v>
      </c>
      <c r="G26" s="178" t="s">
        <v>635</v>
      </c>
      <c r="H26" s="178" t="s">
        <v>545</v>
      </c>
      <c r="I26" s="178" t="s">
        <v>545</v>
      </c>
      <c r="J26" s="178" t="s">
        <v>545</v>
      </c>
      <c r="K26" s="178" t="s">
        <v>545</v>
      </c>
      <c r="L26" s="178" t="s">
        <v>65</v>
      </c>
      <c r="M26" s="179" t="s">
        <v>636</v>
      </c>
      <c r="N26" s="204" t="str">
        <f>M26</f>
        <v>ТМГ-250</v>
      </c>
      <c r="O26" s="177" t="s">
        <v>637</v>
      </c>
      <c r="P26" s="178">
        <v>0.46516499</v>
      </c>
      <c r="Q26" s="178" t="s">
        <v>562</v>
      </c>
      <c r="R26" s="203">
        <f>'1. паспорт местоположение'!C45</f>
        <v>0.42735799000000002</v>
      </c>
      <c r="S26" s="203">
        <f>R26</f>
        <v>0.42735799000000002</v>
      </c>
      <c r="T26" s="203">
        <f>'1. паспорт местоположение'!C46</f>
        <v>0.41739906999999998</v>
      </c>
      <c r="U26" s="178" t="s">
        <v>545</v>
      </c>
      <c r="V26" s="178" t="s">
        <v>545</v>
      </c>
      <c r="W26" s="178" t="s">
        <v>545</v>
      </c>
      <c r="X26" s="178" t="s">
        <v>545</v>
      </c>
      <c r="Y26" s="178" t="s">
        <v>545</v>
      </c>
      <c r="Z26" s="178" t="s">
        <v>545</v>
      </c>
      <c r="AA26" s="178" t="s">
        <v>545</v>
      </c>
      <c r="AB26" s="178" t="s">
        <v>545</v>
      </c>
      <c r="AC26" s="178" t="s">
        <v>545</v>
      </c>
      <c r="AD26" s="178" t="s">
        <v>545</v>
      </c>
      <c r="AE26" s="178" t="s">
        <v>545</v>
      </c>
      <c r="AF26" s="178" t="s">
        <v>545</v>
      </c>
      <c r="AG26" s="181" t="s">
        <v>560</v>
      </c>
      <c r="AH26" s="178" t="s">
        <v>545</v>
      </c>
      <c r="AI26" s="16" t="s">
        <v>545</v>
      </c>
      <c r="AJ26" s="16" t="s">
        <v>545</v>
      </c>
      <c r="AK26" s="16" t="s">
        <v>545</v>
      </c>
      <c r="AL26" s="16" t="s">
        <v>545</v>
      </c>
      <c r="AM26" s="16" t="s">
        <v>545</v>
      </c>
      <c r="AN26" s="16" t="s">
        <v>545</v>
      </c>
      <c r="AO26" s="16" t="s">
        <v>545</v>
      </c>
      <c r="AP26" s="16" t="s">
        <v>545</v>
      </c>
      <c r="AQ26" s="16" t="s">
        <v>545</v>
      </c>
      <c r="AR26" s="16" t="s">
        <v>545</v>
      </c>
      <c r="AS26" s="16" t="s">
        <v>545</v>
      </c>
      <c r="AT26" s="16" t="s">
        <v>545</v>
      </c>
      <c r="AU26" s="16" t="s">
        <v>545</v>
      </c>
      <c r="AV26" s="16" t="s">
        <v>545</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hyperlinks>
    <hyperlink ref="AG26" r:id="rId1" display="http://www.zakupki.gov.ru/" xr:uid="{00000000-0004-0000-0A00-000000000000}"/>
  </hyperlinks>
  <printOptions horizontalCentered="1"/>
  <pageMargins left="0.59055118110236227" right="0.59055118110236227" top="0.59055118110236227" bottom="0.59055118110236227" header="0" footer="0"/>
  <pageSetup paperSize="8" scale="35" orientation="landscape"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83"/>
  <sheetViews>
    <sheetView view="pageBreakPreview" topLeftCell="A11" zoomScale="70" zoomScaleNormal="90" zoomScaleSheetLayoutView="70" workbookViewId="0">
      <selection activeCell="B26" sqref="B26"/>
    </sheetView>
  </sheetViews>
  <sheetFormatPr defaultRowHeight="15.75" x14ac:dyDescent="0.25"/>
  <cols>
    <col min="1" max="2" width="66.140625" style="94" customWidth="1"/>
    <col min="3" max="256" width="9.140625" style="46"/>
    <col min="257" max="258" width="66.140625" style="46" customWidth="1"/>
    <col min="259" max="512" width="9.140625" style="46"/>
    <col min="513" max="514" width="66.140625" style="46" customWidth="1"/>
    <col min="515" max="768" width="9.140625" style="46"/>
    <col min="769" max="770" width="66.140625" style="46" customWidth="1"/>
    <col min="771" max="1024" width="9.140625" style="46"/>
    <col min="1025" max="1026" width="66.140625" style="46" customWidth="1"/>
    <col min="1027" max="1280" width="9.140625" style="46"/>
    <col min="1281" max="1282" width="66.140625" style="46" customWidth="1"/>
    <col min="1283" max="1536" width="9.140625" style="46"/>
    <col min="1537" max="1538" width="66.140625" style="46" customWidth="1"/>
    <col min="1539" max="1792" width="9.140625" style="46"/>
    <col min="1793" max="1794" width="66.140625" style="46" customWidth="1"/>
    <col min="1795" max="2048" width="9.140625" style="46"/>
    <col min="2049" max="2050" width="66.140625" style="46" customWidth="1"/>
    <col min="2051" max="2304" width="9.140625" style="46"/>
    <col min="2305" max="2306" width="66.140625" style="46" customWidth="1"/>
    <col min="2307" max="2560" width="9.140625" style="46"/>
    <col min="2561" max="2562" width="66.140625" style="46" customWidth="1"/>
    <col min="2563" max="2816" width="9.140625" style="46"/>
    <col min="2817" max="2818" width="66.140625" style="46" customWidth="1"/>
    <col min="2819" max="3072" width="9.140625" style="46"/>
    <col min="3073" max="3074" width="66.140625" style="46" customWidth="1"/>
    <col min="3075" max="3328" width="9.140625" style="46"/>
    <col min="3329" max="3330" width="66.140625" style="46" customWidth="1"/>
    <col min="3331" max="3584" width="9.140625" style="46"/>
    <col min="3585" max="3586" width="66.140625" style="46" customWidth="1"/>
    <col min="3587" max="3840" width="9.140625" style="46"/>
    <col min="3841" max="3842" width="66.140625" style="46" customWidth="1"/>
    <col min="3843" max="4096" width="9.140625" style="46"/>
    <col min="4097" max="4098" width="66.140625" style="46" customWidth="1"/>
    <col min="4099" max="4352" width="9.140625" style="46"/>
    <col min="4353" max="4354" width="66.140625" style="46" customWidth="1"/>
    <col min="4355" max="4608" width="9.140625" style="46"/>
    <col min="4609" max="4610" width="66.140625" style="46" customWidth="1"/>
    <col min="4611" max="4864" width="9.140625" style="46"/>
    <col min="4865" max="4866" width="66.140625" style="46" customWidth="1"/>
    <col min="4867" max="5120" width="9.140625" style="46"/>
    <col min="5121" max="5122" width="66.140625" style="46" customWidth="1"/>
    <col min="5123" max="5376" width="9.140625" style="46"/>
    <col min="5377" max="5378" width="66.140625" style="46" customWidth="1"/>
    <col min="5379" max="5632" width="9.140625" style="46"/>
    <col min="5633" max="5634" width="66.140625" style="46" customWidth="1"/>
    <col min="5635" max="5888" width="9.140625" style="46"/>
    <col min="5889" max="5890" width="66.140625" style="46" customWidth="1"/>
    <col min="5891" max="6144" width="9.140625" style="46"/>
    <col min="6145" max="6146" width="66.140625" style="46" customWidth="1"/>
    <col min="6147" max="6400" width="9.140625" style="46"/>
    <col min="6401" max="6402" width="66.140625" style="46" customWidth="1"/>
    <col min="6403" max="6656" width="9.140625" style="46"/>
    <col min="6657" max="6658" width="66.140625" style="46" customWidth="1"/>
    <col min="6659" max="6912" width="9.140625" style="46"/>
    <col min="6913" max="6914" width="66.140625" style="46" customWidth="1"/>
    <col min="6915" max="7168" width="9.140625" style="46"/>
    <col min="7169" max="7170" width="66.140625" style="46" customWidth="1"/>
    <col min="7171" max="7424" width="9.140625" style="46"/>
    <col min="7425" max="7426" width="66.140625" style="46" customWidth="1"/>
    <col min="7427" max="7680" width="9.140625" style="46"/>
    <col min="7681" max="7682" width="66.140625" style="46" customWidth="1"/>
    <col min="7683" max="7936" width="9.140625" style="46"/>
    <col min="7937" max="7938" width="66.140625" style="46" customWidth="1"/>
    <col min="7939" max="8192" width="9.140625" style="46"/>
    <col min="8193" max="8194" width="66.140625" style="46" customWidth="1"/>
    <col min="8195" max="8448" width="9.140625" style="46"/>
    <col min="8449" max="8450" width="66.140625" style="46" customWidth="1"/>
    <col min="8451" max="8704" width="9.140625" style="46"/>
    <col min="8705" max="8706" width="66.140625" style="46" customWidth="1"/>
    <col min="8707" max="8960" width="9.140625" style="46"/>
    <col min="8961" max="8962" width="66.140625" style="46" customWidth="1"/>
    <col min="8963" max="9216" width="9.140625" style="46"/>
    <col min="9217" max="9218" width="66.140625" style="46" customWidth="1"/>
    <col min="9219" max="9472" width="9.140625" style="46"/>
    <col min="9473" max="9474" width="66.140625" style="46" customWidth="1"/>
    <col min="9475" max="9728" width="9.140625" style="46"/>
    <col min="9729" max="9730" width="66.140625" style="46" customWidth="1"/>
    <col min="9731" max="9984" width="9.140625" style="46"/>
    <col min="9985" max="9986" width="66.140625" style="46" customWidth="1"/>
    <col min="9987" max="10240" width="9.140625" style="46"/>
    <col min="10241" max="10242" width="66.140625" style="46" customWidth="1"/>
    <col min="10243" max="10496" width="9.140625" style="46"/>
    <col min="10497" max="10498" width="66.140625" style="46" customWidth="1"/>
    <col min="10499" max="10752" width="9.140625" style="46"/>
    <col min="10753" max="10754" width="66.140625" style="46" customWidth="1"/>
    <col min="10755" max="11008" width="9.140625" style="46"/>
    <col min="11009" max="11010" width="66.140625" style="46" customWidth="1"/>
    <col min="11011" max="11264" width="9.140625" style="46"/>
    <col min="11265" max="11266" width="66.140625" style="46" customWidth="1"/>
    <col min="11267" max="11520" width="9.140625" style="46"/>
    <col min="11521" max="11522" width="66.140625" style="46" customWidth="1"/>
    <col min="11523" max="11776" width="9.140625" style="46"/>
    <col min="11777" max="11778" width="66.140625" style="46" customWidth="1"/>
    <col min="11779" max="12032" width="9.140625" style="46"/>
    <col min="12033" max="12034" width="66.140625" style="46" customWidth="1"/>
    <col min="12035" max="12288" width="9.140625" style="46"/>
    <col min="12289" max="12290" width="66.140625" style="46" customWidth="1"/>
    <col min="12291" max="12544" width="9.140625" style="46"/>
    <col min="12545" max="12546" width="66.140625" style="46" customWidth="1"/>
    <col min="12547" max="12800" width="9.140625" style="46"/>
    <col min="12801" max="12802" width="66.140625" style="46" customWidth="1"/>
    <col min="12803" max="13056" width="9.140625" style="46"/>
    <col min="13057" max="13058" width="66.140625" style="46" customWidth="1"/>
    <col min="13059" max="13312" width="9.140625" style="46"/>
    <col min="13313" max="13314" width="66.140625" style="46" customWidth="1"/>
    <col min="13315" max="13568" width="9.140625" style="46"/>
    <col min="13569" max="13570" width="66.140625" style="46" customWidth="1"/>
    <col min="13571" max="13824" width="9.140625" style="46"/>
    <col min="13825" max="13826" width="66.140625" style="46" customWidth="1"/>
    <col min="13827" max="14080" width="9.140625" style="46"/>
    <col min="14081" max="14082" width="66.140625" style="46" customWidth="1"/>
    <col min="14083" max="14336" width="9.140625" style="46"/>
    <col min="14337" max="14338" width="66.140625" style="46" customWidth="1"/>
    <col min="14339" max="14592" width="9.140625" style="46"/>
    <col min="14593" max="14594" width="66.140625" style="46" customWidth="1"/>
    <col min="14595" max="14848" width="9.140625" style="46"/>
    <col min="14849" max="14850" width="66.140625" style="46" customWidth="1"/>
    <col min="14851" max="15104" width="9.140625" style="46"/>
    <col min="15105" max="15106" width="66.140625" style="46" customWidth="1"/>
    <col min="15107" max="15360" width="9.140625" style="46"/>
    <col min="15361" max="15362" width="66.140625" style="46" customWidth="1"/>
    <col min="15363" max="15616" width="9.140625" style="46"/>
    <col min="15617" max="15618" width="66.140625" style="46" customWidth="1"/>
    <col min="15619" max="15872" width="9.140625" style="46"/>
    <col min="15873" max="15874" width="66.140625" style="46" customWidth="1"/>
    <col min="15875" max="16128" width="9.140625" style="46"/>
    <col min="16129" max="16130" width="66.140625" style="46" customWidth="1"/>
    <col min="16131" max="16384" width="9.140625" style="46"/>
  </cols>
  <sheetData>
    <row r="1" spans="1:8" ht="18.75" x14ac:dyDescent="0.25">
      <c r="B1" s="28" t="s">
        <v>69</v>
      </c>
    </row>
    <row r="2" spans="1:8" ht="18.75" x14ac:dyDescent="0.3">
      <c r="B2" s="11" t="s">
        <v>11</v>
      </c>
    </row>
    <row r="3" spans="1:8" ht="18.75" x14ac:dyDescent="0.3">
      <c r="B3" s="11" t="s">
        <v>542</v>
      </c>
    </row>
    <row r="4" spans="1:8" x14ac:dyDescent="0.25">
      <c r="B4" s="33"/>
    </row>
    <row r="5" spans="1:8" ht="18.75" x14ac:dyDescent="0.3">
      <c r="A5" s="462" t="str">
        <f>'1. паспорт местоположение'!$A$5</f>
        <v>Год раскрытия информации: 2024 год</v>
      </c>
      <c r="B5" s="462"/>
      <c r="C5" s="65"/>
      <c r="D5" s="65"/>
      <c r="E5" s="65"/>
      <c r="F5" s="65"/>
      <c r="G5" s="65"/>
      <c r="H5" s="65"/>
    </row>
    <row r="6" spans="1:8" ht="18.75" x14ac:dyDescent="0.3">
      <c r="A6" s="121"/>
      <c r="B6" s="121"/>
      <c r="C6" s="121"/>
      <c r="D6" s="121"/>
      <c r="E6" s="121"/>
      <c r="F6" s="121"/>
      <c r="G6" s="121"/>
      <c r="H6" s="121"/>
    </row>
    <row r="7" spans="1:8" ht="18.75" x14ac:dyDescent="0.25">
      <c r="A7" s="312" t="s">
        <v>10</v>
      </c>
      <c r="B7" s="312"/>
      <c r="C7" s="9"/>
      <c r="D7" s="9"/>
      <c r="E7" s="9"/>
      <c r="F7" s="9"/>
      <c r="G7" s="9"/>
      <c r="H7" s="9"/>
    </row>
    <row r="8" spans="1:8" ht="18.75" x14ac:dyDescent="0.25">
      <c r="A8" s="9"/>
      <c r="B8" s="9"/>
      <c r="C8" s="9"/>
      <c r="D8" s="9"/>
      <c r="E8" s="9"/>
      <c r="F8" s="9"/>
      <c r="G8" s="9"/>
      <c r="H8" s="9"/>
    </row>
    <row r="9" spans="1:8" x14ac:dyDescent="0.25">
      <c r="A9" s="313" t="str">
        <f>'1. паспорт местоположение'!A9:C9</f>
        <v xml:space="preserve">ПО "Северные электрические сети" ГУП "РЭС"РБ  </v>
      </c>
      <c r="B9" s="313"/>
      <c r="C9" s="6"/>
      <c r="D9" s="6"/>
      <c r="E9" s="6"/>
      <c r="F9" s="6"/>
      <c r="G9" s="6"/>
      <c r="H9" s="6"/>
    </row>
    <row r="10" spans="1:8" x14ac:dyDescent="0.25">
      <c r="A10" s="309" t="s">
        <v>9</v>
      </c>
      <c r="B10" s="309"/>
      <c r="C10" s="4"/>
      <c r="D10" s="4"/>
      <c r="E10" s="4"/>
      <c r="F10" s="4"/>
      <c r="G10" s="4"/>
      <c r="H10" s="4"/>
    </row>
    <row r="11" spans="1:8" ht="18.75" x14ac:dyDescent="0.25">
      <c r="A11" s="9"/>
      <c r="B11" s="9"/>
      <c r="C11" s="9"/>
      <c r="D11" s="9"/>
      <c r="E11" s="9"/>
      <c r="F11" s="9"/>
      <c r="G11" s="9"/>
      <c r="H11" s="9"/>
    </row>
    <row r="12" spans="1:8" ht="24" customHeight="1" x14ac:dyDescent="0.25">
      <c r="A12" s="314" t="str">
        <f>'1. паспорт местоположение'!$A$12</f>
        <v>L_ 2024011310</v>
      </c>
      <c r="B12" s="314"/>
      <c r="C12" s="6"/>
      <c r="D12" s="6"/>
      <c r="E12" s="6"/>
      <c r="F12" s="6"/>
      <c r="G12" s="6"/>
      <c r="H12" s="6"/>
    </row>
    <row r="13" spans="1:8" x14ac:dyDescent="0.25">
      <c r="A13" s="309" t="s">
        <v>8</v>
      </c>
      <c r="B13" s="309"/>
      <c r="C13" s="4"/>
      <c r="D13" s="4"/>
      <c r="E13" s="4"/>
      <c r="F13" s="4"/>
      <c r="G13" s="4"/>
      <c r="H13" s="4"/>
    </row>
    <row r="14" spans="1:8" ht="18.75" x14ac:dyDescent="0.25">
      <c r="A14" s="8"/>
      <c r="B14" s="8"/>
      <c r="C14" s="8"/>
      <c r="D14" s="8"/>
      <c r="E14" s="8"/>
      <c r="F14" s="8"/>
      <c r="G14" s="8"/>
      <c r="H14" s="8"/>
    </row>
    <row r="15" spans="1:8" x14ac:dyDescent="0.25">
      <c r="A15" s="313" t="str">
        <f>'1. паспорт местоположение'!$A$15</f>
        <v>Реконструкция ТП-8004, замена     Т-1   1988г.в. № 852В1531 кол-ве  1шт ТМ-160 на ТМГ-250 .(0)</v>
      </c>
      <c r="B15" s="313"/>
      <c r="C15" s="6"/>
      <c r="D15" s="6"/>
      <c r="E15" s="6"/>
      <c r="F15" s="6"/>
      <c r="G15" s="6"/>
      <c r="H15" s="6"/>
    </row>
    <row r="16" spans="1:8" x14ac:dyDescent="0.25">
      <c r="A16" s="309" t="s">
        <v>7</v>
      </c>
      <c r="B16" s="309"/>
      <c r="C16" s="4"/>
      <c r="D16" s="4"/>
      <c r="E16" s="4"/>
      <c r="F16" s="4"/>
      <c r="G16" s="4"/>
      <c r="H16" s="4"/>
    </row>
    <row r="17" spans="1:2" x14ac:dyDescent="0.25">
      <c r="B17" s="95"/>
    </row>
    <row r="18" spans="1:2" ht="33.75" customHeight="1" x14ac:dyDescent="0.25">
      <c r="A18" s="460" t="s">
        <v>527</v>
      </c>
      <c r="B18" s="461"/>
    </row>
    <row r="19" spans="1:2" x14ac:dyDescent="0.25">
      <c r="B19" s="33"/>
    </row>
    <row r="20" spans="1:2" ht="16.5" thickBot="1" x14ac:dyDescent="0.3">
      <c r="B20" s="96"/>
    </row>
    <row r="21" spans="1:2" ht="30.75" thickBot="1" x14ac:dyDescent="0.3">
      <c r="A21" s="97" t="s">
        <v>397</v>
      </c>
      <c r="B21" s="98" t="str">
        <f>A15</f>
        <v>Реконструкция ТП-8004, замена     Т-1   1988г.в. № 852В1531 кол-ве  1шт ТМ-160 на ТМГ-250 .(0)</v>
      </c>
    </row>
    <row r="22" spans="1:2" ht="16.5" thickBot="1" x14ac:dyDescent="0.3">
      <c r="A22" s="97" t="s">
        <v>398</v>
      </c>
      <c r="B22" s="199" t="s">
        <v>559</v>
      </c>
    </row>
    <row r="23" spans="1:2" ht="16.5" thickBot="1" x14ac:dyDescent="0.3">
      <c r="A23" s="97" t="s">
        <v>365</v>
      </c>
      <c r="B23" s="142" t="s">
        <v>550</v>
      </c>
    </row>
    <row r="24" spans="1:2" ht="16.5" thickBot="1" x14ac:dyDescent="0.3">
      <c r="A24" s="97" t="s">
        <v>399</v>
      </c>
      <c r="B24" s="99"/>
    </row>
    <row r="25" spans="1:2" ht="16.5" thickBot="1" x14ac:dyDescent="0.3">
      <c r="A25" s="100" t="s">
        <v>400</v>
      </c>
      <c r="B25" s="134">
        <v>2023</v>
      </c>
    </row>
    <row r="26" spans="1:2" ht="16.5" thickBot="1" x14ac:dyDescent="0.3">
      <c r="A26" s="101" t="s">
        <v>401</v>
      </c>
      <c r="B26" s="146" t="s">
        <v>728</v>
      </c>
    </row>
    <row r="27" spans="1:2" ht="16.5" thickBot="1" x14ac:dyDescent="0.3">
      <c r="A27" s="107" t="s">
        <v>546</v>
      </c>
      <c r="B27" s="182">
        <f>'1. паспорт местоположение'!C45*1.2</f>
        <v>0.512829588</v>
      </c>
    </row>
    <row r="28" spans="1:2" ht="16.5" thickBot="1" x14ac:dyDescent="0.3">
      <c r="A28" s="103" t="s">
        <v>402</v>
      </c>
      <c r="B28" s="133" t="s">
        <v>552</v>
      </c>
    </row>
    <row r="29" spans="1:2" ht="29.25" thickBot="1" x14ac:dyDescent="0.3">
      <c r="A29" s="108" t="s">
        <v>403</v>
      </c>
      <c r="B29" s="133" t="s">
        <v>545</v>
      </c>
    </row>
    <row r="30" spans="1:2" ht="29.25" thickBot="1" x14ac:dyDescent="0.3">
      <c r="A30" s="108" t="s">
        <v>404</v>
      </c>
      <c r="B30" s="133" t="s">
        <v>545</v>
      </c>
    </row>
    <row r="31" spans="1:2" ht="16.5" thickBot="1" x14ac:dyDescent="0.3">
      <c r="A31" s="103" t="s">
        <v>405</v>
      </c>
      <c r="B31" s="133" t="s">
        <v>545</v>
      </c>
    </row>
    <row r="32" spans="1:2" ht="29.25" thickBot="1" x14ac:dyDescent="0.3">
      <c r="A32" s="108" t="s">
        <v>406</v>
      </c>
      <c r="B32" s="133" t="s">
        <v>545</v>
      </c>
    </row>
    <row r="33" spans="1:2" ht="16.5" thickBot="1" x14ac:dyDescent="0.3">
      <c r="A33" s="103" t="s">
        <v>407</v>
      </c>
      <c r="B33" s="133" t="s">
        <v>545</v>
      </c>
    </row>
    <row r="34" spans="1:2" ht="16.5" thickBot="1" x14ac:dyDescent="0.3">
      <c r="A34" s="103" t="s">
        <v>408</v>
      </c>
      <c r="B34" s="133" t="s">
        <v>545</v>
      </c>
    </row>
    <row r="35" spans="1:2" ht="16.5" thickBot="1" x14ac:dyDescent="0.3">
      <c r="A35" s="103" t="s">
        <v>409</v>
      </c>
      <c r="B35" s="133" t="s">
        <v>545</v>
      </c>
    </row>
    <row r="36" spans="1:2" ht="16.5" thickBot="1" x14ac:dyDescent="0.3">
      <c r="A36" s="103" t="s">
        <v>410</v>
      </c>
      <c r="B36" s="133" t="s">
        <v>545</v>
      </c>
    </row>
    <row r="37" spans="1:2" ht="29.25" thickBot="1" x14ac:dyDescent="0.3">
      <c r="A37" s="108" t="s">
        <v>411</v>
      </c>
      <c r="B37" s="133" t="s">
        <v>545</v>
      </c>
    </row>
    <row r="38" spans="1:2" ht="16.5" thickBot="1" x14ac:dyDescent="0.3">
      <c r="A38" s="103" t="s">
        <v>407</v>
      </c>
      <c r="B38" s="133" t="s">
        <v>545</v>
      </c>
    </row>
    <row r="39" spans="1:2" ht="16.5" thickBot="1" x14ac:dyDescent="0.3">
      <c r="A39" s="103" t="s">
        <v>408</v>
      </c>
      <c r="B39" s="133" t="s">
        <v>545</v>
      </c>
    </row>
    <row r="40" spans="1:2" ht="16.5" thickBot="1" x14ac:dyDescent="0.3">
      <c r="A40" s="103" t="s">
        <v>409</v>
      </c>
      <c r="B40" s="133" t="s">
        <v>545</v>
      </c>
    </row>
    <row r="41" spans="1:2" ht="16.5" thickBot="1" x14ac:dyDescent="0.3">
      <c r="A41" s="103" t="s">
        <v>410</v>
      </c>
      <c r="B41" s="133" t="s">
        <v>545</v>
      </c>
    </row>
    <row r="42" spans="1:2" ht="29.25" thickBot="1" x14ac:dyDescent="0.3">
      <c r="A42" s="108" t="s">
        <v>412</v>
      </c>
      <c r="B42" s="133" t="s">
        <v>545</v>
      </c>
    </row>
    <row r="43" spans="1:2" ht="16.5" thickBot="1" x14ac:dyDescent="0.3">
      <c r="A43" s="103" t="s">
        <v>407</v>
      </c>
      <c r="B43" s="133" t="s">
        <v>545</v>
      </c>
    </row>
    <row r="44" spans="1:2" ht="16.5" thickBot="1" x14ac:dyDescent="0.3">
      <c r="A44" s="103" t="s">
        <v>408</v>
      </c>
      <c r="B44" s="133" t="s">
        <v>545</v>
      </c>
    </row>
    <row r="45" spans="1:2" ht="16.5" thickBot="1" x14ac:dyDescent="0.3">
      <c r="A45" s="103" t="s">
        <v>409</v>
      </c>
      <c r="B45" s="133" t="s">
        <v>545</v>
      </c>
    </row>
    <row r="46" spans="1:2" ht="16.5" thickBot="1" x14ac:dyDescent="0.3">
      <c r="A46" s="103" t="s">
        <v>410</v>
      </c>
      <c r="B46" s="133" t="s">
        <v>545</v>
      </c>
    </row>
    <row r="47" spans="1:2" ht="29.25" thickBot="1" x14ac:dyDescent="0.3">
      <c r="A47" s="102" t="s">
        <v>413</v>
      </c>
      <c r="B47" s="133" t="s">
        <v>545</v>
      </c>
    </row>
    <row r="48" spans="1:2" ht="16.5" thickBot="1" x14ac:dyDescent="0.3">
      <c r="A48" s="104" t="s">
        <v>405</v>
      </c>
      <c r="B48" s="133" t="s">
        <v>545</v>
      </c>
    </row>
    <row r="49" spans="1:2" ht="16.5" thickBot="1" x14ac:dyDescent="0.3">
      <c r="A49" s="104" t="s">
        <v>414</v>
      </c>
      <c r="B49" s="133" t="s">
        <v>545</v>
      </c>
    </row>
    <row r="50" spans="1:2" ht="16.5" thickBot="1" x14ac:dyDescent="0.3">
      <c r="A50" s="104" t="s">
        <v>415</v>
      </c>
      <c r="B50" s="133" t="s">
        <v>545</v>
      </c>
    </row>
    <row r="51" spans="1:2" ht="16.5" thickBot="1" x14ac:dyDescent="0.3">
      <c r="A51" s="104" t="s">
        <v>416</v>
      </c>
      <c r="B51" s="133" t="s">
        <v>545</v>
      </c>
    </row>
    <row r="52" spans="1:2" ht="16.5" thickBot="1" x14ac:dyDescent="0.3">
      <c r="A52" s="100" t="s">
        <v>417</v>
      </c>
      <c r="B52" s="133" t="s">
        <v>545</v>
      </c>
    </row>
    <row r="53" spans="1:2" ht="16.5" thickBot="1" x14ac:dyDescent="0.3">
      <c r="A53" s="100" t="s">
        <v>418</v>
      </c>
      <c r="B53" s="133" t="s">
        <v>545</v>
      </c>
    </row>
    <row r="54" spans="1:2" ht="16.5" thickBot="1" x14ac:dyDescent="0.3">
      <c r="A54" s="100" t="s">
        <v>419</v>
      </c>
      <c r="B54" s="133" t="s">
        <v>545</v>
      </c>
    </row>
    <row r="55" spans="1:2" ht="16.5" thickBot="1" x14ac:dyDescent="0.3">
      <c r="A55" s="101" t="s">
        <v>420</v>
      </c>
      <c r="B55" s="133" t="s">
        <v>545</v>
      </c>
    </row>
    <row r="56" spans="1:2" x14ac:dyDescent="0.25">
      <c r="A56" s="102" t="s">
        <v>421</v>
      </c>
      <c r="B56" s="457" t="s">
        <v>638</v>
      </c>
    </row>
    <row r="57" spans="1:2" x14ac:dyDescent="0.25">
      <c r="A57" s="105" t="s">
        <v>422</v>
      </c>
      <c r="B57" s="458"/>
    </row>
    <row r="58" spans="1:2" x14ac:dyDescent="0.25">
      <c r="A58" s="105" t="s">
        <v>423</v>
      </c>
      <c r="B58" s="458"/>
    </row>
    <row r="59" spans="1:2" x14ac:dyDescent="0.25">
      <c r="A59" s="105" t="s">
        <v>424</v>
      </c>
      <c r="B59" s="458"/>
    </row>
    <row r="60" spans="1:2" x14ac:dyDescent="0.25">
      <c r="A60" s="105" t="s">
        <v>425</v>
      </c>
      <c r="B60" s="458"/>
    </row>
    <row r="61" spans="1:2" ht="16.5" thickBot="1" x14ac:dyDescent="0.3">
      <c r="A61" s="106" t="s">
        <v>426</v>
      </c>
      <c r="B61" s="459"/>
    </row>
    <row r="62" spans="1:2" ht="30.75" thickBot="1" x14ac:dyDescent="0.3">
      <c r="A62" s="104" t="s">
        <v>427</v>
      </c>
      <c r="B62" s="133" t="s">
        <v>545</v>
      </c>
    </row>
    <row r="63" spans="1:2" ht="29.25" thickBot="1" x14ac:dyDescent="0.3">
      <c r="A63" s="100" t="s">
        <v>428</v>
      </c>
      <c r="B63" s="133" t="s">
        <v>545</v>
      </c>
    </row>
    <row r="64" spans="1:2" ht="16.5" thickBot="1" x14ac:dyDescent="0.3">
      <c r="A64" s="104" t="s">
        <v>405</v>
      </c>
      <c r="B64" s="133" t="s">
        <v>545</v>
      </c>
    </row>
    <row r="65" spans="1:2" ht="16.5" thickBot="1" x14ac:dyDescent="0.3">
      <c r="A65" s="104" t="s">
        <v>429</v>
      </c>
      <c r="B65" s="133" t="s">
        <v>545</v>
      </c>
    </row>
    <row r="66" spans="1:2" ht="16.5" thickBot="1" x14ac:dyDescent="0.3">
      <c r="A66" s="104" t="s">
        <v>430</v>
      </c>
      <c r="B66" s="133" t="s">
        <v>545</v>
      </c>
    </row>
    <row r="67" spans="1:2" ht="16.5" thickBot="1" x14ac:dyDescent="0.3">
      <c r="A67" s="110" t="s">
        <v>431</v>
      </c>
      <c r="B67" s="145" t="s">
        <v>561</v>
      </c>
    </row>
    <row r="68" spans="1:2" ht="16.5" thickBot="1" x14ac:dyDescent="0.3">
      <c r="A68" s="100" t="s">
        <v>432</v>
      </c>
      <c r="B68" s="133" t="s">
        <v>639</v>
      </c>
    </row>
    <row r="69" spans="1:2" ht="16.5" thickBot="1" x14ac:dyDescent="0.3">
      <c r="A69" s="105" t="s">
        <v>433</v>
      </c>
      <c r="B69" s="133" t="s">
        <v>545</v>
      </c>
    </row>
    <row r="70" spans="1:2" ht="16.5" thickBot="1" x14ac:dyDescent="0.3">
      <c r="A70" s="105" t="s">
        <v>434</v>
      </c>
      <c r="B70" s="133" t="s">
        <v>545</v>
      </c>
    </row>
    <row r="71" spans="1:2" ht="16.5" thickBot="1" x14ac:dyDescent="0.3">
      <c r="A71" s="105" t="s">
        <v>435</v>
      </c>
      <c r="B71" s="133" t="s">
        <v>545</v>
      </c>
    </row>
    <row r="72" spans="1:2" ht="29.25" thickBot="1" x14ac:dyDescent="0.3">
      <c r="A72" s="111" t="s">
        <v>436</v>
      </c>
      <c r="B72" s="109" t="s">
        <v>728</v>
      </c>
    </row>
    <row r="73" spans="1:2" ht="28.5" x14ac:dyDescent="0.25">
      <c r="A73" s="102" t="s">
        <v>437</v>
      </c>
      <c r="B73" s="457" t="s">
        <v>438</v>
      </c>
    </row>
    <row r="74" spans="1:2" x14ac:dyDescent="0.25">
      <c r="A74" s="105" t="s">
        <v>439</v>
      </c>
      <c r="B74" s="458"/>
    </row>
    <row r="75" spans="1:2" x14ac:dyDescent="0.25">
      <c r="A75" s="105" t="s">
        <v>440</v>
      </c>
      <c r="B75" s="458"/>
    </row>
    <row r="76" spans="1:2" x14ac:dyDescent="0.25">
      <c r="A76" s="105" t="s">
        <v>441</v>
      </c>
      <c r="B76" s="458"/>
    </row>
    <row r="77" spans="1:2" x14ac:dyDescent="0.25">
      <c r="A77" s="105" t="s">
        <v>442</v>
      </c>
      <c r="B77" s="458"/>
    </row>
    <row r="78" spans="1:2" ht="16.5" thickBot="1" x14ac:dyDescent="0.3">
      <c r="A78" s="112" t="s">
        <v>443</v>
      </c>
      <c r="B78" s="459"/>
    </row>
    <row r="81" spans="1:2" x14ac:dyDescent="0.25">
      <c r="A81" s="113"/>
      <c r="B81" s="114"/>
    </row>
    <row r="82" spans="1:2" x14ac:dyDescent="0.25">
      <c r="B82" s="115"/>
    </row>
    <row r="83" spans="1:2" x14ac:dyDescent="0.25">
      <c r="B83" s="116"/>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6"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30707A-7609-482B-AC82-F1F447C33530}">
  <dimension ref="A1:BP163"/>
  <sheetViews>
    <sheetView topLeftCell="A85" workbookViewId="0">
      <selection activeCell="P117" sqref="P117"/>
    </sheetView>
  </sheetViews>
  <sheetFormatPr defaultColWidth="9.140625" defaultRowHeight="11.25" x14ac:dyDescent="0.2"/>
  <cols>
    <col min="1" max="1" width="9.7109375" style="269" customWidth="1"/>
    <col min="2" max="2" width="20.7109375" style="269" customWidth="1"/>
    <col min="3" max="3" width="10.7109375" style="269" customWidth="1"/>
    <col min="4" max="4" width="12.85546875" style="269" customWidth="1"/>
    <col min="5" max="5" width="10.42578125" style="269" customWidth="1"/>
    <col min="6" max="6" width="11.7109375" style="269" customWidth="1"/>
    <col min="7" max="7" width="6.140625" style="269" customWidth="1"/>
    <col min="8" max="8" width="9.28515625" style="269" customWidth="1"/>
    <col min="9" max="9" width="10.7109375" style="269" customWidth="1"/>
    <col min="10" max="10" width="12.42578125" style="269" customWidth="1"/>
    <col min="11" max="11" width="13.28515625" style="269" customWidth="1"/>
    <col min="12" max="12" width="17" style="269" customWidth="1"/>
    <col min="13" max="13" width="11.5703125" style="269" customWidth="1"/>
    <col min="14" max="14" width="17" style="269" customWidth="1"/>
    <col min="15" max="15" width="12.85546875" style="269" customWidth="1"/>
    <col min="16" max="16" width="17" style="269" customWidth="1"/>
    <col min="17" max="17" width="75.28515625" style="297" hidden="1" customWidth="1"/>
    <col min="18" max="18" width="126.5703125" style="297" hidden="1" customWidth="1"/>
    <col min="19" max="27" width="9.140625" style="269"/>
    <col min="28" max="28" width="64.42578125" style="206" hidden="1" customWidth="1"/>
    <col min="29" max="29" width="58.42578125" style="206" hidden="1" customWidth="1"/>
    <col min="30" max="30" width="64.42578125" style="206" hidden="1" customWidth="1"/>
    <col min="31" max="31" width="58.42578125" style="206" hidden="1" customWidth="1"/>
    <col min="32" max="32" width="64.42578125" style="206" hidden="1" customWidth="1"/>
    <col min="33" max="33" width="58.42578125" style="206" hidden="1" customWidth="1"/>
    <col min="34" max="34" width="64.42578125" style="206" hidden="1" customWidth="1"/>
    <col min="35" max="35" width="58.42578125" style="206" hidden="1" customWidth="1"/>
    <col min="36" max="42" width="127.28515625" style="206" hidden="1" customWidth="1"/>
    <col min="43" max="45" width="203.42578125" style="206" hidden="1" customWidth="1"/>
    <col min="46" max="46" width="66.42578125" style="206" hidden="1" customWidth="1"/>
    <col min="47" max="47" width="45.7109375" style="206" hidden="1" customWidth="1"/>
    <col min="48" max="48" width="203.42578125" style="206" hidden="1" customWidth="1"/>
    <col min="49" max="49" width="51.85546875" style="206" hidden="1" customWidth="1"/>
    <col min="50" max="50" width="173" style="206" hidden="1" customWidth="1"/>
    <col min="51" max="58" width="51.85546875" style="206" hidden="1" customWidth="1"/>
    <col min="59" max="63" width="156" style="206" hidden="1" customWidth="1"/>
    <col min="64" max="64" width="84.28515625" style="206" hidden="1" customWidth="1"/>
    <col min="65" max="65" width="61.140625" style="206" hidden="1" customWidth="1"/>
    <col min="66" max="66" width="82" style="206" hidden="1" customWidth="1"/>
    <col min="67" max="67" width="61.140625" style="206" hidden="1" customWidth="1"/>
    <col min="68" max="68" width="82" style="206" hidden="1" customWidth="1"/>
    <col min="69" max="16384" width="9.140625" style="269"/>
  </cols>
  <sheetData>
    <row r="1" spans="1:42" s="205" customFormat="1" ht="15" x14ac:dyDescent="0.25">
      <c r="A1" s="302"/>
      <c r="B1" s="302"/>
      <c r="C1" s="302"/>
      <c r="D1" s="302"/>
      <c r="E1" s="302"/>
      <c r="F1" s="302"/>
      <c r="G1" s="302"/>
      <c r="H1" s="302"/>
      <c r="I1" s="302"/>
      <c r="J1" s="302"/>
      <c r="K1" s="302"/>
      <c r="L1" s="302"/>
      <c r="M1" s="302"/>
      <c r="N1" s="302"/>
      <c r="O1" s="302"/>
      <c r="P1" s="303" t="s">
        <v>640</v>
      </c>
    </row>
    <row r="2" spans="1:42" s="205" customFormat="1" ht="11.25" customHeight="1" x14ac:dyDescent="0.25">
      <c r="A2" s="304"/>
      <c r="B2" s="304"/>
      <c r="C2" s="304"/>
      <c r="D2" s="304"/>
      <c r="E2" s="304"/>
      <c r="F2" s="304"/>
      <c r="G2" s="304"/>
      <c r="H2" s="304"/>
      <c r="I2" s="304"/>
      <c r="J2" s="304"/>
      <c r="K2" s="304"/>
      <c r="L2" s="304"/>
      <c r="M2" s="304"/>
      <c r="N2" s="305"/>
      <c r="O2" s="305"/>
      <c r="P2" s="303" t="s">
        <v>641</v>
      </c>
    </row>
    <row r="3" spans="1:42" s="205" customFormat="1" ht="15" x14ac:dyDescent="0.25">
      <c r="A3" s="304"/>
      <c r="B3" s="304"/>
      <c r="C3" s="304"/>
      <c r="D3" s="304"/>
      <c r="E3" s="304"/>
      <c r="F3" s="304"/>
      <c r="G3" s="304"/>
      <c r="H3" s="304"/>
      <c r="I3" s="304"/>
      <c r="J3" s="304"/>
      <c r="K3" s="304"/>
      <c r="L3" s="304"/>
      <c r="M3" s="304"/>
      <c r="N3" s="305"/>
      <c r="O3" s="305"/>
      <c r="P3" s="303"/>
    </row>
    <row r="4" spans="1:42" s="205" customFormat="1" ht="11.25" customHeight="1" x14ac:dyDescent="0.25">
      <c r="A4" s="491"/>
      <c r="B4" s="491"/>
      <c r="C4" s="491"/>
      <c r="D4" s="491"/>
      <c r="E4" s="491"/>
      <c r="F4" s="304"/>
      <c r="G4" s="304"/>
      <c r="H4" s="304"/>
      <c r="I4" s="304"/>
      <c r="J4" s="305"/>
      <c r="K4" s="305"/>
      <c r="L4" s="304"/>
      <c r="M4" s="491" t="s">
        <v>575</v>
      </c>
      <c r="N4" s="491"/>
      <c r="O4" s="491"/>
      <c r="P4" s="491"/>
    </row>
    <row r="5" spans="1:42" s="205" customFormat="1" ht="11.25" customHeight="1" x14ac:dyDescent="0.25">
      <c r="A5" s="492"/>
      <c r="B5" s="492"/>
      <c r="C5" s="492"/>
      <c r="D5" s="492"/>
      <c r="E5" s="492"/>
      <c r="F5" s="304"/>
      <c r="G5" s="304"/>
      <c r="H5" s="304"/>
      <c r="I5" s="304"/>
      <c r="J5" s="305"/>
      <c r="K5" s="305"/>
      <c r="L5" s="305"/>
      <c r="M5" s="493" t="s">
        <v>642</v>
      </c>
      <c r="N5" s="493"/>
      <c r="O5" s="493"/>
      <c r="P5" s="493"/>
      <c r="AB5" s="206" t="s">
        <v>576</v>
      </c>
      <c r="AC5" s="206" t="s">
        <v>576</v>
      </c>
    </row>
    <row r="6" spans="1:42" s="205" customFormat="1" ht="11.25" customHeight="1" x14ac:dyDescent="0.25">
      <c r="A6" s="492"/>
      <c r="B6" s="492"/>
      <c r="C6" s="492"/>
      <c r="D6" s="492"/>
      <c r="E6" s="492"/>
      <c r="F6" s="304"/>
      <c r="G6" s="304"/>
      <c r="H6" s="304"/>
      <c r="I6" s="304"/>
      <c r="J6" s="305"/>
      <c r="K6" s="305"/>
      <c r="L6" s="305"/>
      <c r="M6" s="493" t="s">
        <v>643</v>
      </c>
      <c r="N6" s="493"/>
      <c r="O6" s="493"/>
      <c r="P6" s="493"/>
      <c r="AD6" s="206" t="s">
        <v>576</v>
      </c>
      <c r="AE6" s="206" t="s">
        <v>576</v>
      </c>
    </row>
    <row r="7" spans="1:42" s="205" customFormat="1" ht="11.25" customHeight="1" x14ac:dyDescent="0.25">
      <c r="A7" s="495"/>
      <c r="B7" s="495"/>
      <c r="C7" s="495"/>
      <c r="D7" s="495"/>
      <c r="E7" s="495"/>
      <c r="F7" s="304"/>
      <c r="G7" s="304"/>
      <c r="H7" s="304"/>
      <c r="I7" s="304"/>
      <c r="J7" s="305"/>
      <c r="K7" s="305"/>
      <c r="L7" s="304"/>
      <c r="M7" s="496" t="s">
        <v>644</v>
      </c>
      <c r="N7" s="496"/>
      <c r="O7" s="496"/>
      <c r="P7" s="496"/>
      <c r="AF7" s="206" t="s">
        <v>576</v>
      </c>
      <c r="AG7" s="206" t="s">
        <v>576</v>
      </c>
    </row>
    <row r="8" spans="1:42" s="205" customFormat="1" ht="12.75" customHeight="1" x14ac:dyDescent="0.25">
      <c r="A8" s="463" t="s">
        <v>577</v>
      </c>
      <c r="B8" s="463"/>
      <c r="C8" s="463"/>
      <c r="D8" s="463"/>
      <c r="E8" s="463"/>
      <c r="F8" s="463"/>
      <c r="G8" s="497" t="s">
        <v>709</v>
      </c>
      <c r="H8" s="497"/>
      <c r="I8" s="497"/>
      <c r="J8" s="497"/>
      <c r="K8" s="497"/>
      <c r="L8" s="497"/>
      <c r="M8" s="497"/>
      <c r="N8" s="497"/>
      <c r="O8" s="497"/>
      <c r="P8" s="497"/>
    </row>
    <row r="9" spans="1:42" s="205" customFormat="1" ht="33.75" customHeight="1" x14ac:dyDescent="0.25">
      <c r="A9" s="463" t="s">
        <v>578</v>
      </c>
      <c r="B9" s="463"/>
      <c r="C9" s="463"/>
      <c r="D9" s="463"/>
      <c r="E9" s="463"/>
      <c r="F9" s="463"/>
      <c r="G9" s="489" t="s">
        <v>710</v>
      </c>
      <c r="H9" s="489"/>
      <c r="I9" s="489"/>
      <c r="J9" s="489"/>
      <c r="K9" s="489"/>
      <c r="L9" s="489"/>
      <c r="M9" s="489"/>
      <c r="N9" s="489"/>
      <c r="O9" s="489"/>
      <c r="P9" s="489"/>
      <c r="AJ9" s="210" t="s">
        <v>710</v>
      </c>
    </row>
    <row r="10" spans="1:42" s="205" customFormat="1" ht="45" customHeight="1" x14ac:dyDescent="0.25">
      <c r="A10" s="463" t="s">
        <v>645</v>
      </c>
      <c r="B10" s="463"/>
      <c r="C10" s="463"/>
      <c r="D10" s="463"/>
      <c r="E10" s="463"/>
      <c r="F10" s="463"/>
      <c r="G10" s="489" t="s">
        <v>711</v>
      </c>
      <c r="H10" s="489"/>
      <c r="I10" s="489"/>
      <c r="J10" s="489"/>
      <c r="K10" s="489"/>
      <c r="L10" s="489"/>
      <c r="M10" s="489"/>
      <c r="N10" s="489"/>
      <c r="O10" s="489"/>
      <c r="P10" s="489"/>
      <c r="AK10" s="210" t="s">
        <v>711</v>
      </c>
    </row>
    <row r="11" spans="1:42" s="205" customFormat="1" ht="67.5" customHeight="1" x14ac:dyDescent="0.25">
      <c r="A11" s="498" t="s">
        <v>579</v>
      </c>
      <c r="B11" s="498"/>
      <c r="C11" s="498"/>
      <c r="D11" s="498"/>
      <c r="E11" s="498"/>
      <c r="F11" s="498"/>
      <c r="G11" s="489" t="s">
        <v>712</v>
      </c>
      <c r="H11" s="489"/>
      <c r="I11" s="489"/>
      <c r="J11" s="489"/>
      <c r="K11" s="489"/>
      <c r="L11" s="489"/>
      <c r="M11" s="489"/>
      <c r="N11" s="489"/>
      <c r="O11" s="489"/>
      <c r="P11" s="489"/>
      <c r="Q11" s="211" t="s">
        <v>579</v>
      </c>
      <c r="R11" s="271" t="s">
        <v>712</v>
      </c>
      <c r="S11" s="210"/>
      <c r="T11" s="210"/>
      <c r="U11" s="210"/>
      <c r="V11" s="210"/>
      <c r="W11" s="210"/>
      <c r="X11" s="210"/>
      <c r="Y11" s="210"/>
      <c r="Z11" s="210"/>
      <c r="AA11" s="210"/>
      <c r="AL11" s="210" t="s">
        <v>712</v>
      </c>
    </row>
    <row r="12" spans="1:42" s="205" customFormat="1" ht="33.75" customHeight="1" x14ac:dyDescent="0.25">
      <c r="A12" s="463" t="s">
        <v>646</v>
      </c>
      <c r="B12" s="463"/>
      <c r="C12" s="463"/>
      <c r="D12" s="463"/>
      <c r="E12" s="463"/>
      <c r="F12" s="463"/>
      <c r="G12" s="489" t="s">
        <v>713</v>
      </c>
      <c r="H12" s="489"/>
      <c r="I12" s="489"/>
      <c r="J12" s="489"/>
      <c r="K12" s="489"/>
      <c r="L12" s="489"/>
      <c r="M12" s="489"/>
      <c r="N12" s="489"/>
      <c r="O12" s="489"/>
      <c r="P12" s="489"/>
      <c r="Q12" s="211" t="s">
        <v>646</v>
      </c>
      <c r="R12" s="271" t="s">
        <v>713</v>
      </c>
      <c r="S12" s="210"/>
      <c r="T12" s="210"/>
      <c r="U12" s="210"/>
      <c r="V12" s="210"/>
      <c r="W12" s="210"/>
      <c r="X12" s="210"/>
      <c r="Y12" s="210"/>
      <c r="Z12" s="210"/>
      <c r="AA12" s="210"/>
      <c r="AM12" s="210" t="s">
        <v>713</v>
      </c>
    </row>
    <row r="13" spans="1:42" s="205" customFormat="1" ht="11.25" customHeight="1" x14ac:dyDescent="0.25">
      <c r="A13" s="463" t="s">
        <v>647</v>
      </c>
      <c r="B13" s="463"/>
      <c r="C13" s="463"/>
      <c r="D13" s="463"/>
      <c r="E13" s="463"/>
      <c r="F13" s="463"/>
      <c r="G13" s="489"/>
      <c r="H13" s="489"/>
      <c r="I13" s="489"/>
      <c r="J13" s="489"/>
      <c r="K13" s="489"/>
      <c r="L13" s="489"/>
      <c r="M13" s="489"/>
      <c r="N13" s="489"/>
      <c r="O13" s="489"/>
      <c r="P13" s="489"/>
      <c r="AN13" s="210" t="s">
        <v>576</v>
      </c>
    </row>
    <row r="14" spans="1:42" s="205" customFormat="1" ht="11.25" customHeight="1" x14ac:dyDescent="0.25">
      <c r="A14" s="463" t="s">
        <v>580</v>
      </c>
      <c r="B14" s="463"/>
      <c r="C14" s="463"/>
      <c r="D14" s="463"/>
      <c r="E14" s="463"/>
      <c r="F14" s="463"/>
      <c r="G14" s="489"/>
      <c r="H14" s="489"/>
      <c r="I14" s="489"/>
      <c r="J14" s="489"/>
      <c r="K14" s="489"/>
      <c r="L14" s="489"/>
      <c r="M14" s="489"/>
      <c r="N14" s="489"/>
      <c r="O14" s="489"/>
      <c r="P14" s="489"/>
      <c r="AO14" s="210" t="s">
        <v>576</v>
      </c>
    </row>
    <row r="15" spans="1:42" s="205" customFormat="1" ht="15" x14ac:dyDescent="0.25">
      <c r="A15" s="463" t="s">
        <v>581</v>
      </c>
      <c r="B15" s="463"/>
      <c r="C15" s="463"/>
      <c r="D15" s="463"/>
      <c r="E15" s="463"/>
      <c r="F15" s="463"/>
      <c r="G15" s="489"/>
      <c r="H15" s="489"/>
      <c r="I15" s="489"/>
      <c r="J15" s="489"/>
      <c r="K15" s="489"/>
      <c r="L15" s="489"/>
      <c r="M15" s="489"/>
      <c r="N15" s="489"/>
      <c r="O15" s="489"/>
      <c r="P15" s="489"/>
      <c r="AP15" s="210" t="s">
        <v>576</v>
      </c>
    </row>
    <row r="16" spans="1:42" s="205" customFormat="1" ht="6" customHeight="1" x14ac:dyDescent="0.25">
      <c r="A16" s="212"/>
      <c r="B16" s="207"/>
      <c r="C16" s="207"/>
      <c r="D16" s="207"/>
      <c r="E16" s="207"/>
      <c r="F16" s="208"/>
      <c r="G16" s="272"/>
      <c r="H16" s="272"/>
      <c r="I16" s="272"/>
      <c r="J16" s="272"/>
      <c r="K16" s="272"/>
      <c r="L16" s="272"/>
      <c r="M16" s="272"/>
      <c r="N16" s="272"/>
      <c r="O16" s="272"/>
      <c r="P16" s="272"/>
    </row>
    <row r="17" spans="1:47" s="205" customFormat="1" ht="15" x14ac:dyDescent="0.25">
      <c r="A17" s="474"/>
      <c r="B17" s="474"/>
      <c r="C17" s="474"/>
      <c r="D17" s="474"/>
      <c r="E17" s="474"/>
      <c r="F17" s="474"/>
      <c r="G17" s="474"/>
      <c r="H17" s="474"/>
      <c r="I17" s="474"/>
      <c r="J17" s="474"/>
      <c r="K17" s="474"/>
      <c r="L17" s="474"/>
      <c r="M17" s="474"/>
      <c r="N17" s="474"/>
      <c r="O17" s="474"/>
      <c r="P17" s="474"/>
      <c r="AQ17" s="210" t="s">
        <v>576</v>
      </c>
    </row>
    <row r="18" spans="1:47" s="205" customFormat="1" ht="15" customHeight="1" x14ac:dyDescent="0.25">
      <c r="A18" s="475" t="s">
        <v>582</v>
      </c>
      <c r="B18" s="475"/>
      <c r="C18" s="475"/>
      <c r="D18" s="475"/>
      <c r="E18" s="475"/>
      <c r="F18" s="475"/>
      <c r="G18" s="475"/>
      <c r="H18" s="475"/>
      <c r="I18" s="475"/>
      <c r="J18" s="475"/>
      <c r="K18" s="475"/>
      <c r="L18" s="475"/>
      <c r="M18" s="475"/>
      <c r="N18" s="475"/>
      <c r="O18" s="475"/>
      <c r="P18" s="475"/>
    </row>
    <row r="19" spans="1:47" s="205" customFormat="1" ht="6" customHeight="1" x14ac:dyDescent="0.25">
      <c r="A19" s="213"/>
      <c r="B19" s="213"/>
      <c r="C19" s="213"/>
      <c r="D19" s="213"/>
      <c r="E19" s="213"/>
      <c r="F19" s="213"/>
      <c r="G19" s="213"/>
      <c r="H19" s="213"/>
      <c r="I19" s="213"/>
      <c r="J19" s="213"/>
      <c r="K19" s="213"/>
      <c r="L19" s="213"/>
      <c r="M19" s="213"/>
      <c r="N19" s="213"/>
      <c r="O19" s="213"/>
      <c r="P19" s="213"/>
    </row>
    <row r="20" spans="1:47" s="205" customFormat="1" ht="15" x14ac:dyDescent="0.25">
      <c r="A20" s="474"/>
      <c r="B20" s="474"/>
      <c r="C20" s="474"/>
      <c r="D20" s="474"/>
      <c r="E20" s="474"/>
      <c r="F20" s="474"/>
      <c r="G20" s="474"/>
      <c r="H20" s="474"/>
      <c r="I20" s="474"/>
      <c r="J20" s="474"/>
      <c r="K20" s="474"/>
      <c r="L20" s="474"/>
      <c r="M20" s="474"/>
      <c r="N20" s="474"/>
      <c r="O20" s="474"/>
      <c r="P20" s="474"/>
      <c r="AR20" s="210" t="s">
        <v>576</v>
      </c>
    </row>
    <row r="21" spans="1:47" s="205" customFormat="1" ht="15" x14ac:dyDescent="0.25">
      <c r="A21" s="475" t="s">
        <v>583</v>
      </c>
      <c r="B21" s="475"/>
      <c r="C21" s="475"/>
      <c r="D21" s="475"/>
      <c r="E21" s="475"/>
      <c r="F21" s="475"/>
      <c r="G21" s="475"/>
      <c r="H21" s="475"/>
      <c r="I21" s="475"/>
      <c r="J21" s="475"/>
      <c r="K21" s="475"/>
      <c r="L21" s="475"/>
      <c r="M21" s="475"/>
      <c r="N21" s="475"/>
      <c r="O21" s="475"/>
      <c r="P21" s="475"/>
    </row>
    <row r="22" spans="1:47" s="205" customFormat="1" ht="17.25" customHeight="1" x14ac:dyDescent="0.3">
      <c r="A22" s="490" t="s">
        <v>648</v>
      </c>
      <c r="B22" s="490"/>
      <c r="C22" s="490"/>
      <c r="D22" s="490"/>
      <c r="E22" s="490"/>
      <c r="F22" s="490"/>
      <c r="G22" s="490"/>
      <c r="H22" s="490"/>
      <c r="I22" s="490"/>
      <c r="J22" s="490"/>
      <c r="K22" s="490"/>
      <c r="L22" s="490"/>
      <c r="M22" s="490"/>
      <c r="N22" s="490"/>
      <c r="O22" s="490"/>
      <c r="P22" s="490"/>
    </row>
    <row r="23" spans="1:47" s="205" customFormat="1" ht="8.25" customHeight="1" x14ac:dyDescent="0.3">
      <c r="A23" s="214"/>
      <c r="B23" s="214"/>
      <c r="C23" s="214"/>
      <c r="D23" s="214"/>
      <c r="E23" s="214"/>
      <c r="F23" s="214"/>
      <c r="G23" s="214"/>
      <c r="H23" s="214"/>
      <c r="I23" s="214"/>
      <c r="J23" s="214"/>
      <c r="K23" s="214"/>
      <c r="L23" s="214"/>
      <c r="M23" s="214"/>
      <c r="N23" s="214"/>
      <c r="O23" s="214"/>
      <c r="P23" s="214"/>
    </row>
    <row r="24" spans="1:47" s="205" customFormat="1" ht="15" x14ac:dyDescent="0.25">
      <c r="A24" s="474" t="s">
        <v>629</v>
      </c>
      <c r="B24" s="474"/>
      <c r="C24" s="474"/>
      <c r="D24" s="474"/>
      <c r="E24" s="474"/>
      <c r="F24" s="474"/>
      <c r="G24" s="474"/>
      <c r="H24" s="474"/>
      <c r="I24" s="474"/>
      <c r="J24" s="474"/>
      <c r="K24" s="474"/>
      <c r="L24" s="474"/>
      <c r="M24" s="474"/>
      <c r="N24" s="474"/>
      <c r="O24" s="474"/>
      <c r="P24" s="474"/>
      <c r="AS24" s="210" t="s">
        <v>714</v>
      </c>
    </row>
    <row r="25" spans="1:47" s="205" customFormat="1" ht="11.25" customHeight="1" x14ac:dyDescent="0.25">
      <c r="A25" s="475" t="s">
        <v>584</v>
      </c>
      <c r="B25" s="475"/>
      <c r="C25" s="475"/>
      <c r="D25" s="475"/>
      <c r="E25" s="475"/>
      <c r="F25" s="475"/>
      <c r="G25" s="475"/>
      <c r="H25" s="475"/>
      <c r="I25" s="475"/>
      <c r="J25" s="475"/>
      <c r="K25" s="475"/>
      <c r="L25" s="475"/>
      <c r="M25" s="475"/>
      <c r="N25" s="475"/>
      <c r="O25" s="475"/>
      <c r="P25" s="475"/>
    </row>
    <row r="26" spans="1:47" s="205" customFormat="1" ht="12" customHeight="1" x14ac:dyDescent="0.25">
      <c r="A26" s="207" t="s">
        <v>585</v>
      </c>
      <c r="B26" s="215" t="s">
        <v>649</v>
      </c>
      <c r="C26" s="216" t="s">
        <v>586</v>
      </c>
      <c r="D26" s="216"/>
      <c r="E26" s="216"/>
      <c r="F26" s="209"/>
      <c r="G26" s="209"/>
      <c r="H26" s="209"/>
      <c r="I26" s="209"/>
      <c r="J26" s="209"/>
      <c r="K26" s="209"/>
      <c r="L26" s="209"/>
      <c r="M26" s="209"/>
      <c r="N26" s="209"/>
      <c r="O26" s="209"/>
      <c r="P26" s="209"/>
    </row>
    <row r="27" spans="1:47" s="205" customFormat="1" ht="15" x14ac:dyDescent="0.25">
      <c r="A27" s="207" t="s">
        <v>587</v>
      </c>
      <c r="B27" s="476"/>
      <c r="C27" s="476"/>
      <c r="D27" s="476"/>
      <c r="E27" s="476"/>
      <c r="F27" s="476"/>
      <c r="G27" s="209"/>
      <c r="H27" s="209"/>
      <c r="I27" s="209"/>
      <c r="J27" s="209"/>
      <c r="K27" s="209"/>
      <c r="L27" s="209"/>
      <c r="M27" s="209"/>
      <c r="N27" s="209"/>
      <c r="O27" s="209"/>
      <c r="P27" s="209"/>
      <c r="AT27" s="210" t="s">
        <v>576</v>
      </c>
    </row>
    <row r="28" spans="1:47" s="205" customFormat="1" ht="10.5" customHeight="1" x14ac:dyDescent="0.25">
      <c r="A28" s="207"/>
      <c r="B28" s="477" t="s">
        <v>588</v>
      </c>
      <c r="C28" s="477"/>
      <c r="D28" s="477"/>
      <c r="E28" s="477"/>
      <c r="F28" s="477"/>
      <c r="G28" s="217"/>
      <c r="H28" s="217"/>
      <c r="I28" s="217"/>
      <c r="J28" s="217"/>
      <c r="K28" s="217"/>
      <c r="L28" s="217"/>
      <c r="M28" s="217"/>
      <c r="N28" s="217"/>
      <c r="O28" s="218"/>
      <c r="P28" s="217"/>
    </row>
    <row r="29" spans="1:47" s="205" customFormat="1" ht="9.75" customHeight="1" x14ac:dyDescent="0.25">
      <c r="A29" s="207"/>
      <c r="B29" s="207"/>
      <c r="C29" s="207"/>
      <c r="D29" s="219"/>
      <c r="E29" s="219"/>
      <c r="F29" s="219"/>
      <c r="G29" s="219"/>
      <c r="H29" s="219"/>
      <c r="I29" s="219"/>
      <c r="J29" s="219"/>
      <c r="K29" s="219"/>
      <c r="L29" s="219"/>
      <c r="M29" s="219"/>
      <c r="N29" s="219"/>
      <c r="O29" s="217"/>
      <c r="P29" s="217"/>
    </row>
    <row r="30" spans="1:47" s="205" customFormat="1" ht="15" x14ac:dyDescent="0.25">
      <c r="A30" s="220" t="s">
        <v>650</v>
      </c>
      <c r="B30" s="221"/>
      <c r="C30" s="494" t="s">
        <v>715</v>
      </c>
      <c r="D30" s="494"/>
      <c r="E30" s="494"/>
      <c r="F30" s="494"/>
      <c r="G30" s="210"/>
      <c r="H30" s="210"/>
      <c r="I30" s="210"/>
      <c r="J30" s="210"/>
      <c r="K30" s="210"/>
      <c r="L30" s="210"/>
      <c r="M30" s="210"/>
      <c r="N30" s="210"/>
      <c r="O30" s="210"/>
      <c r="P30" s="210"/>
      <c r="AU30" s="210" t="s">
        <v>715</v>
      </c>
    </row>
    <row r="31" spans="1:47" s="205" customFormat="1" ht="9.75" customHeight="1" x14ac:dyDescent="0.25">
      <c r="A31" s="207"/>
      <c r="B31" s="221"/>
      <c r="C31" s="273"/>
      <c r="D31" s="274"/>
      <c r="E31" s="274"/>
      <c r="F31" s="274"/>
      <c r="G31" s="222"/>
      <c r="H31" s="222"/>
      <c r="I31" s="222"/>
      <c r="J31" s="222"/>
      <c r="K31" s="222"/>
      <c r="L31" s="222"/>
      <c r="M31" s="222"/>
      <c r="N31" s="222"/>
      <c r="O31" s="222"/>
      <c r="P31" s="222"/>
    </row>
    <row r="32" spans="1:47" s="205" customFormat="1" ht="12" customHeight="1" x14ac:dyDescent="0.25">
      <c r="A32" s="220" t="s">
        <v>589</v>
      </c>
      <c r="B32" s="221"/>
      <c r="C32" s="275"/>
      <c r="D32" s="276">
        <v>427.36</v>
      </c>
      <c r="E32" s="277" t="s">
        <v>590</v>
      </c>
      <c r="G32" s="221"/>
      <c r="H32" s="221"/>
      <c r="I32" s="221"/>
      <c r="J32" s="221"/>
      <c r="K32" s="221"/>
      <c r="L32" s="221"/>
      <c r="M32" s="221"/>
      <c r="N32" s="225"/>
      <c r="O32" s="225"/>
      <c r="P32" s="221"/>
    </row>
    <row r="33" spans="1:68" s="205" customFormat="1" ht="12" customHeight="1" x14ac:dyDescent="0.25">
      <c r="A33" s="207"/>
      <c r="B33" s="226" t="s">
        <v>591</v>
      </c>
      <c r="C33" s="227"/>
      <c r="D33" s="228"/>
      <c r="E33" s="277"/>
      <c r="G33" s="221"/>
    </row>
    <row r="34" spans="1:68" s="205" customFormat="1" ht="12" customHeight="1" x14ac:dyDescent="0.25">
      <c r="A34" s="207"/>
      <c r="B34" s="229" t="s">
        <v>592</v>
      </c>
      <c r="C34" s="275"/>
      <c r="D34" s="276">
        <v>1.29</v>
      </c>
      <c r="E34" s="277" t="s">
        <v>590</v>
      </c>
      <c r="I34" s="221"/>
      <c r="K34" s="221" t="s">
        <v>593</v>
      </c>
      <c r="L34" s="221"/>
      <c r="M34" s="221"/>
      <c r="N34" s="223"/>
      <c r="O34" s="276">
        <v>8.8000000000000007</v>
      </c>
      <c r="P34" s="277" t="s">
        <v>590</v>
      </c>
    </row>
    <row r="35" spans="1:68" s="205" customFormat="1" ht="12" customHeight="1" x14ac:dyDescent="0.25">
      <c r="A35" s="207"/>
      <c r="B35" s="229" t="s">
        <v>594</v>
      </c>
      <c r="C35" s="278"/>
      <c r="D35" s="279">
        <v>22.29</v>
      </c>
      <c r="E35" s="277" t="s">
        <v>590</v>
      </c>
      <c r="I35" s="221"/>
      <c r="K35" s="221" t="s">
        <v>651</v>
      </c>
      <c r="L35" s="221"/>
      <c r="M35" s="221"/>
      <c r="N35" s="223"/>
      <c r="O35" s="276">
        <v>1.39</v>
      </c>
      <c r="P35" s="277" t="s">
        <v>590</v>
      </c>
    </row>
    <row r="36" spans="1:68" s="205" customFormat="1" ht="12" customHeight="1" x14ac:dyDescent="0.25">
      <c r="A36" s="207"/>
      <c r="B36" s="229" t="s">
        <v>596</v>
      </c>
      <c r="C36" s="278"/>
      <c r="D36" s="279">
        <v>395.5</v>
      </c>
      <c r="E36" s="277" t="s">
        <v>590</v>
      </c>
      <c r="I36" s="221"/>
      <c r="K36" s="221" t="s">
        <v>595</v>
      </c>
      <c r="L36" s="221"/>
      <c r="M36" s="221"/>
      <c r="N36" s="270"/>
      <c r="O36" s="279">
        <v>26.99</v>
      </c>
      <c r="P36" s="224" t="s">
        <v>652</v>
      </c>
    </row>
    <row r="37" spans="1:68" s="205" customFormat="1" ht="12" customHeight="1" x14ac:dyDescent="0.25">
      <c r="A37" s="207"/>
      <c r="B37" s="229" t="s">
        <v>598</v>
      </c>
      <c r="C37" s="278"/>
      <c r="D37" s="276">
        <v>8.2799999999999994</v>
      </c>
      <c r="E37" s="277" t="s">
        <v>590</v>
      </c>
      <c r="I37" s="221"/>
      <c r="K37" s="221" t="s">
        <v>597</v>
      </c>
      <c r="L37" s="221"/>
      <c r="M37" s="221"/>
      <c r="N37" s="270"/>
      <c r="O37" s="279">
        <v>3.97</v>
      </c>
      <c r="P37" s="224" t="s">
        <v>652</v>
      </c>
    </row>
    <row r="38" spans="1:68" s="205" customFormat="1" ht="9.75" customHeight="1" x14ac:dyDescent="0.25">
      <c r="A38" s="207"/>
      <c r="B38" s="221"/>
      <c r="D38" s="280"/>
      <c r="E38" s="277"/>
      <c r="H38" s="221"/>
      <c r="I38" s="221"/>
      <c r="J38" s="221"/>
      <c r="K38" s="221"/>
      <c r="L38" s="221"/>
      <c r="M38" s="221"/>
      <c r="N38" s="222"/>
      <c r="O38" s="222"/>
      <c r="P38" s="221"/>
    </row>
    <row r="39" spans="1:68" s="205" customFormat="1" ht="11.25" customHeight="1" x14ac:dyDescent="0.25">
      <c r="A39" s="478" t="s">
        <v>599</v>
      </c>
      <c r="B39" s="479" t="s">
        <v>600</v>
      </c>
      <c r="C39" s="480" t="s">
        <v>601</v>
      </c>
      <c r="D39" s="481"/>
      <c r="E39" s="481"/>
      <c r="F39" s="481"/>
      <c r="G39" s="482"/>
      <c r="H39" s="479" t="s">
        <v>602</v>
      </c>
      <c r="I39" s="479" t="s">
        <v>24</v>
      </c>
      <c r="J39" s="479"/>
      <c r="K39" s="479"/>
      <c r="L39" s="480" t="s">
        <v>653</v>
      </c>
      <c r="M39" s="481"/>
      <c r="N39" s="481"/>
      <c r="O39" s="481"/>
      <c r="P39" s="482"/>
    </row>
    <row r="40" spans="1:68" s="205" customFormat="1" ht="11.25" customHeight="1" x14ac:dyDescent="0.25">
      <c r="A40" s="478"/>
      <c r="B40" s="479"/>
      <c r="C40" s="483"/>
      <c r="D40" s="484"/>
      <c r="E40" s="484"/>
      <c r="F40" s="484"/>
      <c r="G40" s="485"/>
      <c r="H40" s="479"/>
      <c r="I40" s="479"/>
      <c r="J40" s="479"/>
      <c r="K40" s="479"/>
      <c r="L40" s="486"/>
      <c r="M40" s="487"/>
      <c r="N40" s="487"/>
      <c r="O40" s="487"/>
      <c r="P40" s="488"/>
    </row>
    <row r="41" spans="1:68" s="205" customFormat="1" ht="54" customHeight="1" x14ac:dyDescent="0.25">
      <c r="A41" s="478"/>
      <c r="B41" s="479"/>
      <c r="C41" s="486"/>
      <c r="D41" s="487"/>
      <c r="E41" s="487"/>
      <c r="F41" s="487"/>
      <c r="G41" s="488"/>
      <c r="H41" s="479"/>
      <c r="I41" s="230" t="s">
        <v>654</v>
      </c>
      <c r="J41" s="230" t="s">
        <v>603</v>
      </c>
      <c r="K41" s="230" t="s">
        <v>604</v>
      </c>
      <c r="L41" s="230" t="s">
        <v>655</v>
      </c>
      <c r="M41" s="230" t="s">
        <v>656</v>
      </c>
      <c r="N41" s="230" t="s">
        <v>657</v>
      </c>
      <c r="O41" s="230" t="s">
        <v>603</v>
      </c>
      <c r="P41" s="230" t="s">
        <v>658</v>
      </c>
    </row>
    <row r="42" spans="1:68" s="205" customFormat="1" ht="13.5" customHeight="1" x14ac:dyDescent="0.25">
      <c r="A42" s="231">
        <v>1</v>
      </c>
      <c r="B42" s="232">
        <v>2</v>
      </c>
      <c r="C42" s="468">
        <v>3</v>
      </c>
      <c r="D42" s="469"/>
      <c r="E42" s="469"/>
      <c r="F42" s="469"/>
      <c r="G42" s="470"/>
      <c r="H42" s="232">
        <v>4</v>
      </c>
      <c r="I42" s="232">
        <v>5</v>
      </c>
      <c r="J42" s="232">
        <v>6</v>
      </c>
      <c r="K42" s="232">
        <v>7</v>
      </c>
      <c r="L42" s="232">
        <v>8</v>
      </c>
      <c r="M42" s="232">
        <v>9</v>
      </c>
      <c r="N42" s="232">
        <v>10</v>
      </c>
      <c r="O42" s="232">
        <v>11</v>
      </c>
      <c r="P42" s="232">
        <v>12</v>
      </c>
    </row>
    <row r="43" spans="1:68" s="221" customFormat="1" ht="15" x14ac:dyDescent="0.25">
      <c r="A43" s="471" t="s">
        <v>659</v>
      </c>
      <c r="B43" s="472"/>
      <c r="C43" s="472"/>
      <c r="D43" s="472"/>
      <c r="E43" s="472"/>
      <c r="F43" s="472"/>
      <c r="G43" s="472"/>
      <c r="H43" s="472"/>
      <c r="I43" s="472"/>
      <c r="J43" s="472"/>
      <c r="K43" s="472"/>
      <c r="L43" s="472"/>
      <c r="M43" s="472"/>
      <c r="N43" s="472"/>
      <c r="O43" s="472"/>
      <c r="P43" s="473"/>
      <c r="Q43" s="205"/>
      <c r="R43" s="205"/>
      <c r="S43" s="205"/>
      <c r="T43" s="205"/>
      <c r="U43" s="205"/>
      <c r="V43" s="205"/>
      <c r="W43" s="205"/>
      <c r="X43" s="205"/>
      <c r="Y43" s="205"/>
      <c r="Z43" s="205"/>
      <c r="AA43" s="205"/>
      <c r="AB43" s="210"/>
      <c r="AC43" s="210"/>
      <c r="AD43" s="210"/>
      <c r="AE43" s="210"/>
      <c r="AF43" s="210"/>
      <c r="AG43" s="210"/>
      <c r="AH43" s="210"/>
      <c r="AI43" s="210"/>
      <c r="AJ43" s="210"/>
      <c r="AK43" s="210"/>
      <c r="AL43" s="210"/>
      <c r="AM43" s="210"/>
      <c r="AN43" s="210"/>
      <c r="AO43" s="210"/>
      <c r="AP43" s="210"/>
      <c r="AQ43" s="210"/>
      <c r="AR43" s="210"/>
      <c r="AS43" s="210"/>
      <c r="AT43" s="210"/>
      <c r="AU43" s="210"/>
      <c r="AV43" s="240" t="s">
        <v>659</v>
      </c>
      <c r="AW43" s="210"/>
      <c r="AX43" s="210"/>
      <c r="AY43" s="210"/>
      <c r="AZ43" s="210"/>
      <c r="BA43" s="210"/>
      <c r="BB43" s="210"/>
      <c r="BC43" s="210"/>
      <c r="BD43" s="210"/>
      <c r="BE43" s="210"/>
      <c r="BF43" s="210"/>
      <c r="BG43" s="210"/>
      <c r="BH43" s="210"/>
      <c r="BI43" s="210"/>
      <c r="BJ43" s="210"/>
      <c r="BK43" s="210"/>
      <c r="BL43" s="210"/>
      <c r="BM43" s="210"/>
      <c r="BN43" s="210"/>
      <c r="BO43" s="210"/>
      <c r="BP43" s="210"/>
    </row>
    <row r="44" spans="1:68" s="221" customFormat="1" ht="22.5" x14ac:dyDescent="0.25">
      <c r="A44" s="233" t="s">
        <v>65</v>
      </c>
      <c r="B44" s="234" t="s">
        <v>660</v>
      </c>
      <c r="C44" s="465" t="s">
        <v>661</v>
      </c>
      <c r="D44" s="465"/>
      <c r="E44" s="465"/>
      <c r="F44" s="465"/>
      <c r="G44" s="465"/>
      <c r="H44" s="235" t="s">
        <v>605</v>
      </c>
      <c r="I44" s="236">
        <v>1</v>
      </c>
      <c r="J44" s="237">
        <v>1</v>
      </c>
      <c r="K44" s="237">
        <v>1</v>
      </c>
      <c r="L44" s="238"/>
      <c r="M44" s="236"/>
      <c r="N44" s="238"/>
      <c r="O44" s="236"/>
      <c r="P44" s="239"/>
      <c r="Q44" s="205"/>
      <c r="R44" s="205"/>
      <c r="S44" s="205"/>
      <c r="T44" s="205"/>
      <c r="U44" s="205"/>
      <c r="V44" s="205"/>
      <c r="W44" s="205"/>
      <c r="X44" s="205"/>
      <c r="Y44" s="205"/>
      <c r="Z44" s="205"/>
      <c r="AA44" s="205"/>
      <c r="AB44" s="210"/>
      <c r="AC44" s="210"/>
      <c r="AD44" s="210"/>
      <c r="AE44" s="210"/>
      <c r="AF44" s="210"/>
      <c r="AG44" s="210"/>
      <c r="AH44" s="210"/>
      <c r="AI44" s="210"/>
      <c r="AJ44" s="210"/>
      <c r="AK44" s="210"/>
      <c r="AL44" s="210"/>
      <c r="AM44" s="210"/>
      <c r="AN44" s="210"/>
      <c r="AO44" s="210"/>
      <c r="AP44" s="210"/>
      <c r="AQ44" s="210"/>
      <c r="AR44" s="210"/>
      <c r="AS44" s="210"/>
      <c r="AT44" s="210"/>
      <c r="AU44" s="210"/>
      <c r="AV44" s="240"/>
      <c r="AW44" s="240" t="s">
        <v>661</v>
      </c>
      <c r="AX44" s="210"/>
      <c r="AY44" s="210"/>
      <c r="AZ44" s="210"/>
      <c r="BA44" s="210"/>
      <c r="BB44" s="210"/>
      <c r="BC44" s="210"/>
      <c r="BD44" s="210"/>
      <c r="BE44" s="210"/>
      <c r="BF44" s="210"/>
      <c r="BG44" s="210"/>
      <c r="BH44" s="210"/>
      <c r="BI44" s="210"/>
      <c r="BJ44" s="210"/>
      <c r="BK44" s="210"/>
      <c r="BL44" s="210"/>
      <c r="BM44" s="210"/>
      <c r="BN44" s="210"/>
      <c r="BO44" s="210"/>
      <c r="BP44" s="210"/>
    </row>
    <row r="45" spans="1:68" s="221" customFormat="1" ht="22.5" x14ac:dyDescent="0.25">
      <c r="A45" s="241"/>
      <c r="B45" s="242" t="s">
        <v>662</v>
      </c>
      <c r="C45" s="466" t="s">
        <v>663</v>
      </c>
      <c r="D45" s="466"/>
      <c r="E45" s="466"/>
      <c r="F45" s="466"/>
      <c r="G45" s="466"/>
      <c r="H45" s="466"/>
      <c r="I45" s="466"/>
      <c r="J45" s="466"/>
      <c r="K45" s="466"/>
      <c r="L45" s="466"/>
      <c r="M45" s="466"/>
      <c r="N45" s="466"/>
      <c r="O45" s="466"/>
      <c r="P45" s="467"/>
      <c r="Q45" s="205"/>
      <c r="R45" s="205"/>
      <c r="S45" s="205"/>
      <c r="T45" s="205"/>
      <c r="U45" s="205"/>
      <c r="V45" s="205"/>
      <c r="W45" s="205"/>
      <c r="X45" s="205"/>
      <c r="Y45" s="205"/>
      <c r="Z45" s="205"/>
      <c r="AA45" s="205"/>
      <c r="AB45" s="210"/>
      <c r="AC45" s="210"/>
      <c r="AD45" s="210"/>
      <c r="AE45" s="210"/>
      <c r="AF45" s="210"/>
      <c r="AG45" s="210"/>
      <c r="AH45" s="210"/>
      <c r="AI45" s="210"/>
      <c r="AJ45" s="210"/>
      <c r="AK45" s="210"/>
      <c r="AL45" s="210"/>
      <c r="AM45" s="210"/>
      <c r="AN45" s="210"/>
      <c r="AO45" s="210"/>
      <c r="AP45" s="210"/>
      <c r="AQ45" s="210"/>
      <c r="AR45" s="210"/>
      <c r="AS45" s="210"/>
      <c r="AT45" s="210"/>
      <c r="AU45" s="210"/>
      <c r="AV45" s="240"/>
      <c r="AW45" s="240"/>
      <c r="AX45" s="206" t="s">
        <v>663</v>
      </c>
      <c r="AY45" s="210"/>
      <c r="AZ45" s="210"/>
      <c r="BA45" s="210"/>
      <c r="BB45" s="210"/>
      <c r="BC45" s="210"/>
      <c r="BD45" s="210"/>
      <c r="BE45" s="210"/>
      <c r="BF45" s="210"/>
      <c r="BG45" s="210"/>
      <c r="BH45" s="210"/>
      <c r="BI45" s="210"/>
      <c r="BJ45" s="210"/>
      <c r="BK45" s="210"/>
      <c r="BL45" s="210"/>
      <c r="BM45" s="210"/>
      <c r="BN45" s="210"/>
      <c r="BO45" s="210"/>
      <c r="BP45" s="210"/>
    </row>
    <row r="46" spans="1:68" s="221" customFormat="1" ht="22.5" x14ac:dyDescent="0.25">
      <c r="A46" s="241"/>
      <c r="B46" s="242" t="s">
        <v>716</v>
      </c>
      <c r="C46" s="466" t="s">
        <v>717</v>
      </c>
      <c r="D46" s="466"/>
      <c r="E46" s="466"/>
      <c r="F46" s="466"/>
      <c r="G46" s="466"/>
      <c r="H46" s="466"/>
      <c r="I46" s="466"/>
      <c r="J46" s="466"/>
      <c r="K46" s="466"/>
      <c r="L46" s="466"/>
      <c r="M46" s="466"/>
      <c r="N46" s="466"/>
      <c r="O46" s="466"/>
      <c r="P46" s="467"/>
      <c r="Q46" s="205"/>
      <c r="R46" s="205"/>
      <c r="S46" s="205"/>
      <c r="T46" s="205"/>
      <c r="U46" s="205"/>
      <c r="V46" s="205"/>
      <c r="W46" s="205"/>
      <c r="X46" s="205"/>
      <c r="Y46" s="205"/>
      <c r="Z46" s="205"/>
      <c r="AA46" s="205"/>
      <c r="AB46" s="210"/>
      <c r="AC46" s="210"/>
      <c r="AD46" s="210"/>
      <c r="AE46" s="210"/>
      <c r="AF46" s="210"/>
      <c r="AG46" s="210"/>
      <c r="AH46" s="210"/>
      <c r="AI46" s="210"/>
      <c r="AJ46" s="210"/>
      <c r="AK46" s="210"/>
      <c r="AL46" s="210"/>
      <c r="AM46" s="210"/>
      <c r="AN46" s="210"/>
      <c r="AO46" s="210"/>
      <c r="AP46" s="210"/>
      <c r="AQ46" s="210"/>
      <c r="AR46" s="210"/>
      <c r="AS46" s="210"/>
      <c r="AT46" s="210"/>
      <c r="AU46" s="210"/>
      <c r="AV46" s="240"/>
      <c r="AW46" s="240"/>
      <c r="AX46" s="206" t="s">
        <v>717</v>
      </c>
      <c r="AY46" s="210"/>
      <c r="AZ46" s="210"/>
      <c r="BA46" s="210"/>
      <c r="BB46" s="210"/>
      <c r="BC46" s="210"/>
      <c r="BD46" s="210"/>
      <c r="BE46" s="210"/>
      <c r="BF46" s="210"/>
      <c r="BG46" s="210"/>
      <c r="BH46" s="210"/>
      <c r="BI46" s="210"/>
      <c r="BJ46" s="210"/>
      <c r="BK46" s="210"/>
      <c r="BL46" s="210"/>
      <c r="BM46" s="210"/>
      <c r="BN46" s="210"/>
      <c r="BO46" s="210"/>
      <c r="BP46" s="210"/>
    </row>
    <row r="47" spans="1:68" s="221" customFormat="1" ht="15" x14ac:dyDescent="0.25">
      <c r="A47" s="281"/>
      <c r="B47" s="282" t="s">
        <v>65</v>
      </c>
      <c r="C47" s="463" t="s">
        <v>664</v>
      </c>
      <c r="D47" s="463"/>
      <c r="E47" s="463"/>
      <c r="F47" s="463"/>
      <c r="G47" s="463"/>
      <c r="H47" s="283" t="s">
        <v>608</v>
      </c>
      <c r="I47" s="284"/>
      <c r="J47" s="284"/>
      <c r="K47" s="306">
        <v>6.8949999999999996</v>
      </c>
      <c r="L47" s="286"/>
      <c r="M47" s="284"/>
      <c r="N47" s="286"/>
      <c r="O47" s="284"/>
      <c r="P47" s="287">
        <v>2081.6</v>
      </c>
      <c r="Q47" s="205"/>
      <c r="R47" s="205"/>
      <c r="S47" s="205"/>
      <c r="T47" s="205"/>
      <c r="U47" s="205"/>
      <c r="V47" s="205"/>
      <c r="W47" s="205"/>
      <c r="X47" s="205"/>
      <c r="Y47" s="205"/>
      <c r="Z47" s="205"/>
      <c r="AA47" s="205"/>
      <c r="AB47" s="210"/>
      <c r="AC47" s="210"/>
      <c r="AD47" s="210"/>
      <c r="AE47" s="210"/>
      <c r="AF47" s="210"/>
      <c r="AG47" s="210"/>
      <c r="AH47" s="210"/>
      <c r="AI47" s="210"/>
      <c r="AJ47" s="210"/>
      <c r="AK47" s="210"/>
      <c r="AL47" s="210"/>
      <c r="AM47" s="210"/>
      <c r="AN47" s="210"/>
      <c r="AO47" s="210"/>
      <c r="AP47" s="210"/>
      <c r="AQ47" s="210"/>
      <c r="AR47" s="210"/>
      <c r="AS47" s="210"/>
      <c r="AT47" s="210"/>
      <c r="AU47" s="210"/>
      <c r="AV47" s="240"/>
      <c r="AW47" s="240"/>
      <c r="AX47" s="206"/>
      <c r="AY47" s="210" t="s">
        <v>664</v>
      </c>
      <c r="AZ47" s="210"/>
      <c r="BA47" s="210"/>
      <c r="BB47" s="210"/>
      <c r="BC47" s="210"/>
      <c r="BD47" s="210"/>
      <c r="BE47" s="210"/>
      <c r="BF47" s="210"/>
      <c r="BG47" s="210"/>
      <c r="BH47" s="210"/>
      <c r="BI47" s="210"/>
      <c r="BJ47" s="210"/>
      <c r="BK47" s="210"/>
      <c r="BL47" s="210"/>
      <c r="BM47" s="210"/>
      <c r="BN47" s="210"/>
      <c r="BO47" s="210"/>
      <c r="BP47" s="210"/>
    </row>
    <row r="48" spans="1:68" s="221" customFormat="1" ht="15" x14ac:dyDescent="0.25">
      <c r="A48" s="288"/>
      <c r="B48" s="282" t="s">
        <v>665</v>
      </c>
      <c r="C48" s="463" t="s">
        <v>666</v>
      </c>
      <c r="D48" s="463"/>
      <c r="E48" s="463"/>
      <c r="F48" s="463"/>
      <c r="G48" s="463"/>
      <c r="H48" s="283" t="s">
        <v>608</v>
      </c>
      <c r="I48" s="289">
        <v>19.7</v>
      </c>
      <c r="J48" s="285">
        <v>0.35</v>
      </c>
      <c r="K48" s="306">
        <v>6.8949999999999996</v>
      </c>
      <c r="L48" s="246"/>
      <c r="M48" s="243"/>
      <c r="N48" s="290">
        <v>301.89999999999998</v>
      </c>
      <c r="O48" s="284"/>
      <c r="P48" s="287">
        <v>2081.6</v>
      </c>
      <c r="Q48" s="291"/>
      <c r="R48" s="291"/>
      <c r="S48" s="205"/>
      <c r="T48" s="205"/>
      <c r="U48" s="205"/>
      <c r="V48" s="205"/>
      <c r="W48" s="205"/>
      <c r="X48" s="205"/>
      <c r="Y48" s="205"/>
      <c r="Z48" s="205"/>
      <c r="AA48" s="205"/>
      <c r="AB48" s="210"/>
      <c r="AC48" s="210"/>
      <c r="AD48" s="210"/>
      <c r="AE48" s="210"/>
      <c r="AF48" s="210"/>
      <c r="AG48" s="210"/>
      <c r="AH48" s="210"/>
      <c r="AI48" s="210"/>
      <c r="AJ48" s="210"/>
      <c r="AK48" s="210"/>
      <c r="AL48" s="210"/>
      <c r="AM48" s="210"/>
      <c r="AN48" s="210"/>
      <c r="AO48" s="210"/>
      <c r="AP48" s="210"/>
      <c r="AQ48" s="210"/>
      <c r="AR48" s="210"/>
      <c r="AS48" s="210"/>
      <c r="AT48" s="210"/>
      <c r="AU48" s="210"/>
      <c r="AV48" s="240"/>
      <c r="AW48" s="240"/>
      <c r="AX48" s="206"/>
      <c r="AY48" s="210"/>
      <c r="AZ48" s="210" t="s">
        <v>666</v>
      </c>
      <c r="BA48" s="210"/>
      <c r="BB48" s="210"/>
      <c r="BC48" s="210"/>
      <c r="BD48" s="210"/>
      <c r="BE48" s="210"/>
      <c r="BF48" s="210"/>
      <c r="BG48" s="210"/>
      <c r="BH48" s="210"/>
      <c r="BI48" s="210"/>
      <c r="BJ48" s="210"/>
      <c r="BK48" s="210"/>
      <c r="BL48" s="210"/>
      <c r="BM48" s="210"/>
      <c r="BN48" s="210"/>
      <c r="BO48" s="210"/>
      <c r="BP48" s="210"/>
    </row>
    <row r="49" spans="1:68" s="221" customFormat="1" ht="15" x14ac:dyDescent="0.25">
      <c r="A49" s="281"/>
      <c r="B49" s="282" t="s">
        <v>64</v>
      </c>
      <c r="C49" s="463" t="s">
        <v>606</v>
      </c>
      <c r="D49" s="463"/>
      <c r="E49" s="463"/>
      <c r="F49" s="463"/>
      <c r="G49" s="463"/>
      <c r="H49" s="283"/>
      <c r="I49" s="284"/>
      <c r="J49" s="284"/>
      <c r="K49" s="284"/>
      <c r="L49" s="286"/>
      <c r="M49" s="284"/>
      <c r="N49" s="286"/>
      <c r="O49" s="284"/>
      <c r="P49" s="292">
        <v>665.23</v>
      </c>
      <c r="Q49" s="205"/>
      <c r="R49" s="205"/>
      <c r="S49" s="205"/>
      <c r="T49" s="205"/>
      <c r="U49" s="205"/>
      <c r="V49" s="205"/>
      <c r="W49" s="205"/>
      <c r="X49" s="205"/>
      <c r="Y49" s="205"/>
      <c r="Z49" s="205"/>
      <c r="AA49" s="205"/>
      <c r="AB49" s="210"/>
      <c r="AC49" s="210"/>
      <c r="AD49" s="210"/>
      <c r="AE49" s="210"/>
      <c r="AF49" s="210"/>
      <c r="AG49" s="210"/>
      <c r="AH49" s="210"/>
      <c r="AI49" s="210"/>
      <c r="AJ49" s="210"/>
      <c r="AK49" s="210"/>
      <c r="AL49" s="210"/>
      <c r="AM49" s="210"/>
      <c r="AN49" s="210"/>
      <c r="AO49" s="210"/>
      <c r="AP49" s="210"/>
      <c r="AQ49" s="210"/>
      <c r="AR49" s="210"/>
      <c r="AS49" s="210"/>
      <c r="AT49" s="210"/>
      <c r="AU49" s="210"/>
      <c r="AV49" s="240"/>
      <c r="AW49" s="240"/>
      <c r="AX49" s="206"/>
      <c r="AY49" s="210" t="s">
        <v>606</v>
      </c>
      <c r="AZ49" s="210"/>
      <c r="BA49" s="210"/>
      <c r="BB49" s="210"/>
      <c r="BC49" s="210"/>
      <c r="BD49" s="210"/>
      <c r="BE49" s="210"/>
      <c r="BF49" s="210"/>
      <c r="BG49" s="210"/>
      <c r="BH49" s="210"/>
      <c r="BI49" s="210"/>
      <c r="BJ49" s="210"/>
      <c r="BK49" s="210"/>
      <c r="BL49" s="210"/>
      <c r="BM49" s="210"/>
      <c r="BN49" s="210"/>
      <c r="BO49" s="210"/>
      <c r="BP49" s="210"/>
    </row>
    <row r="50" spans="1:68" s="221" customFormat="1" ht="15" x14ac:dyDescent="0.25">
      <c r="A50" s="281"/>
      <c r="B50" s="282"/>
      <c r="C50" s="463" t="s">
        <v>667</v>
      </c>
      <c r="D50" s="463"/>
      <c r="E50" s="463"/>
      <c r="F50" s="463"/>
      <c r="G50" s="463"/>
      <c r="H50" s="283" t="s">
        <v>608</v>
      </c>
      <c r="I50" s="284"/>
      <c r="J50" s="284"/>
      <c r="K50" s="306">
        <v>0.65800000000000003</v>
      </c>
      <c r="L50" s="286"/>
      <c r="M50" s="284"/>
      <c r="N50" s="286"/>
      <c r="O50" s="284"/>
      <c r="P50" s="292">
        <v>231.3</v>
      </c>
      <c r="Q50" s="205"/>
      <c r="R50" s="205"/>
      <c r="S50" s="205"/>
      <c r="T50" s="205"/>
      <c r="U50" s="205"/>
      <c r="V50" s="205"/>
      <c r="W50" s="205"/>
      <c r="X50" s="205"/>
      <c r="Y50" s="205"/>
      <c r="Z50" s="205"/>
      <c r="AA50" s="205"/>
      <c r="AB50" s="210"/>
      <c r="AC50" s="210"/>
      <c r="AD50" s="210"/>
      <c r="AE50" s="210"/>
      <c r="AF50" s="210"/>
      <c r="AG50" s="210"/>
      <c r="AH50" s="210"/>
      <c r="AI50" s="210"/>
      <c r="AJ50" s="210"/>
      <c r="AK50" s="210"/>
      <c r="AL50" s="210"/>
      <c r="AM50" s="210"/>
      <c r="AN50" s="210"/>
      <c r="AO50" s="210"/>
      <c r="AP50" s="210"/>
      <c r="AQ50" s="210"/>
      <c r="AR50" s="210"/>
      <c r="AS50" s="210"/>
      <c r="AT50" s="210"/>
      <c r="AU50" s="210"/>
      <c r="AV50" s="240"/>
      <c r="AW50" s="240"/>
      <c r="AX50" s="206"/>
      <c r="AY50" s="210" t="s">
        <v>667</v>
      </c>
      <c r="AZ50" s="210"/>
      <c r="BA50" s="210"/>
      <c r="BB50" s="210"/>
      <c r="BC50" s="210"/>
      <c r="BD50" s="210"/>
      <c r="BE50" s="210"/>
      <c r="BF50" s="210"/>
      <c r="BG50" s="210"/>
      <c r="BH50" s="210"/>
      <c r="BI50" s="210"/>
      <c r="BJ50" s="210"/>
      <c r="BK50" s="210"/>
      <c r="BL50" s="210"/>
      <c r="BM50" s="210"/>
      <c r="BN50" s="210"/>
      <c r="BO50" s="210"/>
      <c r="BP50" s="210"/>
    </row>
    <row r="51" spans="1:68" s="221" customFormat="1" ht="15" x14ac:dyDescent="0.25">
      <c r="A51" s="288"/>
      <c r="B51" s="282" t="s">
        <v>668</v>
      </c>
      <c r="C51" s="463" t="s">
        <v>669</v>
      </c>
      <c r="D51" s="463"/>
      <c r="E51" s="463"/>
      <c r="F51" s="463"/>
      <c r="G51" s="463"/>
      <c r="H51" s="283" t="s">
        <v>670</v>
      </c>
      <c r="I51" s="289">
        <v>0.9</v>
      </c>
      <c r="J51" s="285">
        <v>0.35</v>
      </c>
      <c r="K51" s="306">
        <v>0.315</v>
      </c>
      <c r="L51" s="246"/>
      <c r="M51" s="243"/>
      <c r="N51" s="290">
        <v>1508.72</v>
      </c>
      <c r="O51" s="284"/>
      <c r="P51" s="287">
        <v>475.25</v>
      </c>
      <c r="Q51" s="291"/>
      <c r="R51" s="291"/>
      <c r="S51" s="205"/>
      <c r="T51" s="205"/>
      <c r="U51" s="205"/>
      <c r="V51" s="205"/>
      <c r="W51" s="205"/>
      <c r="X51" s="205"/>
      <c r="Y51" s="205"/>
      <c r="Z51" s="205"/>
      <c r="AA51" s="205"/>
      <c r="AB51" s="210"/>
      <c r="AC51" s="210"/>
      <c r="AD51" s="210"/>
      <c r="AE51" s="210"/>
      <c r="AF51" s="210"/>
      <c r="AG51" s="210"/>
      <c r="AH51" s="210"/>
      <c r="AI51" s="210"/>
      <c r="AJ51" s="210"/>
      <c r="AK51" s="210"/>
      <c r="AL51" s="210"/>
      <c r="AM51" s="210"/>
      <c r="AN51" s="210"/>
      <c r="AO51" s="210"/>
      <c r="AP51" s="210"/>
      <c r="AQ51" s="210"/>
      <c r="AR51" s="210"/>
      <c r="AS51" s="210"/>
      <c r="AT51" s="210"/>
      <c r="AU51" s="210"/>
      <c r="AV51" s="240"/>
      <c r="AW51" s="240"/>
      <c r="AX51" s="206"/>
      <c r="AY51" s="210"/>
      <c r="AZ51" s="210" t="s">
        <v>669</v>
      </c>
      <c r="BA51" s="210"/>
      <c r="BB51" s="210"/>
      <c r="BC51" s="210"/>
      <c r="BD51" s="210"/>
      <c r="BE51" s="210"/>
      <c r="BF51" s="210"/>
      <c r="BG51" s="210"/>
      <c r="BH51" s="210"/>
      <c r="BI51" s="210"/>
      <c r="BJ51" s="210"/>
      <c r="BK51" s="210"/>
      <c r="BL51" s="210"/>
      <c r="BM51" s="210"/>
      <c r="BN51" s="210"/>
      <c r="BO51" s="210"/>
      <c r="BP51" s="210"/>
    </row>
    <row r="52" spans="1:68" s="221" customFormat="1" ht="15" x14ac:dyDescent="0.25">
      <c r="A52" s="293"/>
      <c r="B52" s="282" t="s">
        <v>671</v>
      </c>
      <c r="C52" s="463" t="s">
        <v>672</v>
      </c>
      <c r="D52" s="463"/>
      <c r="E52" s="463"/>
      <c r="F52" s="463"/>
      <c r="G52" s="463"/>
      <c r="H52" s="283" t="s">
        <v>608</v>
      </c>
      <c r="I52" s="289">
        <v>0.9</v>
      </c>
      <c r="J52" s="285">
        <v>0.35</v>
      </c>
      <c r="K52" s="306">
        <v>0.315</v>
      </c>
      <c r="L52" s="286"/>
      <c r="M52" s="284"/>
      <c r="N52" s="294">
        <v>405.54</v>
      </c>
      <c r="O52" s="284"/>
      <c r="P52" s="292">
        <v>127.75</v>
      </c>
      <c r="Q52" s="205"/>
      <c r="R52" s="205"/>
      <c r="S52" s="205"/>
      <c r="T52" s="205"/>
      <c r="U52" s="205"/>
      <c r="V52" s="205"/>
      <c r="W52" s="205"/>
      <c r="X52" s="205"/>
      <c r="Y52" s="205"/>
      <c r="Z52" s="205"/>
      <c r="AA52" s="205"/>
      <c r="AB52" s="210"/>
      <c r="AC52" s="210"/>
      <c r="AD52" s="210"/>
      <c r="AE52" s="210"/>
      <c r="AF52" s="210"/>
      <c r="AG52" s="210"/>
      <c r="AH52" s="210"/>
      <c r="AI52" s="210"/>
      <c r="AJ52" s="210"/>
      <c r="AK52" s="210"/>
      <c r="AL52" s="210"/>
      <c r="AM52" s="210"/>
      <c r="AN52" s="210"/>
      <c r="AO52" s="210"/>
      <c r="AP52" s="210"/>
      <c r="AQ52" s="210"/>
      <c r="AR52" s="210"/>
      <c r="AS52" s="210"/>
      <c r="AT52" s="210"/>
      <c r="AU52" s="210"/>
      <c r="AV52" s="240"/>
      <c r="AW52" s="240"/>
      <c r="AX52" s="206"/>
      <c r="AY52" s="210"/>
      <c r="AZ52" s="210"/>
      <c r="BA52" s="210" t="s">
        <v>672</v>
      </c>
      <c r="BB52" s="210"/>
      <c r="BC52" s="210"/>
      <c r="BD52" s="210"/>
      <c r="BE52" s="210"/>
      <c r="BF52" s="210"/>
      <c r="BG52" s="210"/>
      <c r="BH52" s="210"/>
      <c r="BI52" s="210"/>
      <c r="BJ52" s="210"/>
      <c r="BK52" s="210"/>
      <c r="BL52" s="210"/>
      <c r="BM52" s="210"/>
      <c r="BN52" s="210"/>
      <c r="BO52" s="210"/>
      <c r="BP52" s="210"/>
    </row>
    <row r="53" spans="1:68" s="221" customFormat="1" ht="15" x14ac:dyDescent="0.25">
      <c r="A53" s="288"/>
      <c r="B53" s="282" t="s">
        <v>673</v>
      </c>
      <c r="C53" s="463" t="s">
        <v>674</v>
      </c>
      <c r="D53" s="463"/>
      <c r="E53" s="463"/>
      <c r="F53" s="463"/>
      <c r="G53" s="463"/>
      <c r="H53" s="283" t="s">
        <v>670</v>
      </c>
      <c r="I53" s="285">
        <v>0.98</v>
      </c>
      <c r="J53" s="285">
        <v>0.35</v>
      </c>
      <c r="K53" s="306">
        <v>0.34300000000000003</v>
      </c>
      <c r="L53" s="246"/>
      <c r="M53" s="243"/>
      <c r="N53" s="290">
        <v>553.88</v>
      </c>
      <c r="O53" s="284"/>
      <c r="P53" s="287">
        <v>189.98</v>
      </c>
      <c r="Q53" s="291"/>
      <c r="R53" s="291"/>
      <c r="S53" s="205"/>
      <c r="T53" s="205"/>
      <c r="U53" s="205"/>
      <c r="V53" s="205"/>
      <c r="W53" s="205"/>
      <c r="X53" s="205"/>
      <c r="Y53" s="205"/>
      <c r="Z53" s="205"/>
      <c r="AA53" s="205"/>
      <c r="AB53" s="210"/>
      <c r="AC53" s="210"/>
      <c r="AD53" s="210"/>
      <c r="AE53" s="210"/>
      <c r="AF53" s="210"/>
      <c r="AG53" s="210"/>
      <c r="AH53" s="210"/>
      <c r="AI53" s="210"/>
      <c r="AJ53" s="210"/>
      <c r="AK53" s="210"/>
      <c r="AL53" s="210"/>
      <c r="AM53" s="210"/>
      <c r="AN53" s="210"/>
      <c r="AO53" s="210"/>
      <c r="AP53" s="210"/>
      <c r="AQ53" s="210"/>
      <c r="AR53" s="210"/>
      <c r="AS53" s="210"/>
      <c r="AT53" s="210"/>
      <c r="AU53" s="210"/>
      <c r="AV53" s="240"/>
      <c r="AW53" s="240"/>
      <c r="AX53" s="206"/>
      <c r="AY53" s="210"/>
      <c r="AZ53" s="210" t="s">
        <v>674</v>
      </c>
      <c r="BA53" s="210"/>
      <c r="BB53" s="210"/>
      <c r="BC53" s="210"/>
      <c r="BD53" s="210"/>
      <c r="BE53" s="210"/>
      <c r="BF53" s="210"/>
      <c r="BG53" s="210"/>
      <c r="BH53" s="210"/>
      <c r="BI53" s="210"/>
      <c r="BJ53" s="210"/>
      <c r="BK53" s="210"/>
      <c r="BL53" s="210"/>
      <c r="BM53" s="210"/>
      <c r="BN53" s="210"/>
      <c r="BO53" s="210"/>
      <c r="BP53" s="210"/>
    </row>
    <row r="54" spans="1:68" s="221" customFormat="1" ht="15" x14ac:dyDescent="0.25">
      <c r="A54" s="293"/>
      <c r="B54" s="282" t="s">
        <v>675</v>
      </c>
      <c r="C54" s="463" t="s">
        <v>676</v>
      </c>
      <c r="D54" s="463"/>
      <c r="E54" s="463"/>
      <c r="F54" s="463"/>
      <c r="G54" s="463"/>
      <c r="H54" s="283" t="s">
        <v>608</v>
      </c>
      <c r="I54" s="285">
        <v>0.98</v>
      </c>
      <c r="J54" s="285">
        <v>0.35</v>
      </c>
      <c r="K54" s="306">
        <v>0.34300000000000003</v>
      </c>
      <c r="L54" s="286"/>
      <c r="M54" s="284"/>
      <c r="N54" s="294">
        <v>301.89999999999998</v>
      </c>
      <c r="O54" s="284"/>
      <c r="P54" s="292">
        <v>103.55</v>
      </c>
      <c r="Q54" s="205"/>
      <c r="R54" s="205"/>
      <c r="S54" s="205"/>
      <c r="T54" s="205"/>
      <c r="U54" s="205"/>
      <c r="V54" s="205"/>
      <c r="W54" s="205"/>
      <c r="X54" s="205"/>
      <c r="Y54" s="205"/>
      <c r="Z54" s="205"/>
      <c r="AA54" s="205"/>
      <c r="AB54" s="210"/>
      <c r="AC54" s="210"/>
      <c r="AD54" s="210"/>
      <c r="AE54" s="210"/>
      <c r="AF54" s="210"/>
      <c r="AG54" s="210"/>
      <c r="AH54" s="210"/>
      <c r="AI54" s="210"/>
      <c r="AJ54" s="210"/>
      <c r="AK54" s="210"/>
      <c r="AL54" s="210"/>
      <c r="AM54" s="210"/>
      <c r="AN54" s="210"/>
      <c r="AO54" s="210"/>
      <c r="AP54" s="210"/>
      <c r="AQ54" s="210"/>
      <c r="AR54" s="210"/>
      <c r="AS54" s="210"/>
      <c r="AT54" s="210"/>
      <c r="AU54" s="210"/>
      <c r="AV54" s="240"/>
      <c r="AW54" s="240"/>
      <c r="AX54" s="206"/>
      <c r="AY54" s="210"/>
      <c r="AZ54" s="210"/>
      <c r="BA54" s="210" t="s">
        <v>676</v>
      </c>
      <c r="BB54" s="210"/>
      <c r="BC54" s="210"/>
      <c r="BD54" s="210"/>
      <c r="BE54" s="210"/>
      <c r="BF54" s="210"/>
      <c r="BG54" s="210"/>
      <c r="BH54" s="210"/>
      <c r="BI54" s="210"/>
      <c r="BJ54" s="210"/>
      <c r="BK54" s="210"/>
      <c r="BL54" s="210"/>
      <c r="BM54" s="210"/>
      <c r="BN54" s="210"/>
      <c r="BO54" s="210"/>
      <c r="BP54" s="210"/>
    </row>
    <row r="55" spans="1:68" s="221" customFormat="1" ht="15" x14ac:dyDescent="0.25">
      <c r="A55" s="281"/>
      <c r="B55" s="282" t="s">
        <v>62</v>
      </c>
      <c r="C55" s="463" t="s">
        <v>607</v>
      </c>
      <c r="D55" s="463"/>
      <c r="E55" s="463"/>
      <c r="F55" s="463"/>
      <c r="G55" s="463"/>
      <c r="H55" s="283"/>
      <c r="I55" s="284"/>
      <c r="J55" s="284"/>
      <c r="K55" s="284"/>
      <c r="L55" s="286"/>
      <c r="M55" s="284"/>
      <c r="N55" s="286"/>
      <c r="O55" s="284"/>
      <c r="P55" s="292">
        <v>0</v>
      </c>
      <c r="Q55" s="205"/>
      <c r="R55" s="205"/>
      <c r="S55" s="205"/>
      <c r="T55" s="205"/>
      <c r="U55" s="205"/>
      <c r="V55" s="205"/>
      <c r="W55" s="205"/>
      <c r="X55" s="205"/>
      <c r="Y55" s="205"/>
      <c r="Z55" s="205"/>
      <c r="AA55" s="205"/>
      <c r="AB55" s="210"/>
      <c r="AC55" s="210"/>
      <c r="AD55" s="210"/>
      <c r="AE55" s="210"/>
      <c r="AF55" s="210"/>
      <c r="AG55" s="210"/>
      <c r="AH55" s="210"/>
      <c r="AI55" s="210"/>
      <c r="AJ55" s="210"/>
      <c r="AK55" s="210"/>
      <c r="AL55" s="210"/>
      <c r="AM55" s="210"/>
      <c r="AN55" s="210"/>
      <c r="AO55" s="210"/>
      <c r="AP55" s="210"/>
      <c r="AQ55" s="210"/>
      <c r="AR55" s="210"/>
      <c r="AS55" s="210"/>
      <c r="AT55" s="210"/>
      <c r="AU55" s="210"/>
      <c r="AV55" s="240"/>
      <c r="AW55" s="240"/>
      <c r="AX55" s="206"/>
      <c r="AY55" s="210" t="s">
        <v>607</v>
      </c>
      <c r="AZ55" s="210"/>
      <c r="BA55" s="210"/>
      <c r="BB55" s="210"/>
      <c r="BC55" s="210"/>
      <c r="BD55" s="210"/>
      <c r="BE55" s="210"/>
      <c r="BF55" s="210"/>
      <c r="BG55" s="210"/>
      <c r="BH55" s="210"/>
      <c r="BI55" s="210"/>
      <c r="BJ55" s="210"/>
      <c r="BK55" s="210"/>
      <c r="BL55" s="210"/>
      <c r="BM55" s="210"/>
      <c r="BN55" s="210"/>
      <c r="BO55" s="210"/>
      <c r="BP55" s="210"/>
    </row>
    <row r="56" spans="1:68" s="221" customFormat="1" ht="15" x14ac:dyDescent="0.25">
      <c r="A56" s="288"/>
      <c r="B56" s="282" t="s">
        <v>677</v>
      </c>
      <c r="C56" s="463" t="s">
        <v>678</v>
      </c>
      <c r="D56" s="463"/>
      <c r="E56" s="463"/>
      <c r="F56" s="463"/>
      <c r="G56" s="463"/>
      <c r="H56" s="283" t="s">
        <v>679</v>
      </c>
      <c r="I56" s="295">
        <v>7</v>
      </c>
      <c r="J56" s="295">
        <v>0</v>
      </c>
      <c r="K56" s="295">
        <v>0</v>
      </c>
      <c r="L56" s="244">
        <v>176.2</v>
      </c>
      <c r="M56" s="245">
        <v>1.1599999999999999</v>
      </c>
      <c r="N56" s="290">
        <v>204.39</v>
      </c>
      <c r="O56" s="284"/>
      <c r="P56" s="287">
        <v>0</v>
      </c>
      <c r="Q56" s="291"/>
      <c r="R56" s="291"/>
      <c r="S56" s="205"/>
      <c r="T56" s="205"/>
      <c r="U56" s="205"/>
      <c r="V56" s="205"/>
      <c r="W56" s="205"/>
      <c r="X56" s="205"/>
      <c r="Y56" s="205"/>
      <c r="Z56" s="205"/>
      <c r="AA56" s="205"/>
      <c r="AB56" s="210"/>
      <c r="AC56" s="210"/>
      <c r="AD56" s="210"/>
      <c r="AE56" s="210"/>
      <c r="AF56" s="210"/>
      <c r="AG56" s="210"/>
      <c r="AH56" s="210"/>
      <c r="AI56" s="210"/>
      <c r="AJ56" s="210"/>
      <c r="AK56" s="210"/>
      <c r="AL56" s="210"/>
      <c r="AM56" s="210"/>
      <c r="AN56" s="210"/>
      <c r="AO56" s="210"/>
      <c r="AP56" s="210"/>
      <c r="AQ56" s="210"/>
      <c r="AR56" s="210"/>
      <c r="AS56" s="210"/>
      <c r="AT56" s="210"/>
      <c r="AU56" s="210"/>
      <c r="AV56" s="240"/>
      <c r="AW56" s="240"/>
      <c r="AX56" s="206"/>
      <c r="AY56" s="210"/>
      <c r="AZ56" s="210" t="s">
        <v>678</v>
      </c>
      <c r="BA56" s="210"/>
      <c r="BB56" s="210"/>
      <c r="BC56" s="210"/>
      <c r="BD56" s="210"/>
      <c r="BE56" s="210"/>
      <c r="BF56" s="210"/>
      <c r="BG56" s="210"/>
      <c r="BH56" s="210"/>
      <c r="BI56" s="210"/>
      <c r="BJ56" s="210"/>
      <c r="BK56" s="210"/>
      <c r="BL56" s="210"/>
      <c r="BM56" s="210"/>
      <c r="BN56" s="210"/>
      <c r="BO56" s="210"/>
      <c r="BP56" s="210"/>
    </row>
    <row r="57" spans="1:68" s="221" customFormat="1" ht="23.25" x14ac:dyDescent="0.25">
      <c r="A57" s="288"/>
      <c r="B57" s="282" t="s">
        <v>680</v>
      </c>
      <c r="C57" s="463" t="s">
        <v>681</v>
      </c>
      <c r="D57" s="463"/>
      <c r="E57" s="463"/>
      <c r="F57" s="463"/>
      <c r="G57" s="463"/>
      <c r="H57" s="283" t="s">
        <v>605</v>
      </c>
      <c r="I57" s="295">
        <v>10</v>
      </c>
      <c r="J57" s="295">
        <v>0</v>
      </c>
      <c r="K57" s="295">
        <v>0</v>
      </c>
      <c r="L57" s="244">
        <v>705.5</v>
      </c>
      <c r="M57" s="245">
        <v>1.0900000000000001</v>
      </c>
      <c r="N57" s="290">
        <v>769</v>
      </c>
      <c r="O57" s="284"/>
      <c r="P57" s="287">
        <v>0</v>
      </c>
      <c r="Q57" s="291"/>
      <c r="R57" s="291"/>
      <c r="S57" s="205"/>
      <c r="T57" s="205"/>
      <c r="U57" s="205"/>
      <c r="V57" s="205"/>
      <c r="W57" s="205"/>
      <c r="X57" s="205"/>
      <c r="Y57" s="205"/>
      <c r="Z57" s="205"/>
      <c r="AA57" s="205"/>
      <c r="AB57" s="210"/>
      <c r="AC57" s="210"/>
      <c r="AD57" s="210"/>
      <c r="AE57" s="210"/>
      <c r="AF57" s="210"/>
      <c r="AG57" s="210"/>
      <c r="AH57" s="210"/>
      <c r="AI57" s="210"/>
      <c r="AJ57" s="210"/>
      <c r="AK57" s="210"/>
      <c r="AL57" s="210"/>
      <c r="AM57" s="210"/>
      <c r="AN57" s="210"/>
      <c r="AO57" s="210"/>
      <c r="AP57" s="210"/>
      <c r="AQ57" s="210"/>
      <c r="AR57" s="210"/>
      <c r="AS57" s="210"/>
      <c r="AT57" s="210"/>
      <c r="AU57" s="210"/>
      <c r="AV57" s="240"/>
      <c r="AW57" s="240"/>
      <c r="AX57" s="206"/>
      <c r="AY57" s="210"/>
      <c r="AZ57" s="210" t="s">
        <v>681</v>
      </c>
      <c r="BA57" s="210"/>
      <c r="BB57" s="210"/>
      <c r="BC57" s="210"/>
      <c r="BD57" s="210"/>
      <c r="BE57" s="210"/>
      <c r="BF57" s="210"/>
      <c r="BG57" s="210"/>
      <c r="BH57" s="210"/>
      <c r="BI57" s="210"/>
      <c r="BJ57" s="210"/>
      <c r="BK57" s="210"/>
      <c r="BL57" s="210"/>
      <c r="BM57" s="210"/>
      <c r="BN57" s="210"/>
      <c r="BO57" s="210"/>
      <c r="BP57" s="210"/>
    </row>
    <row r="58" spans="1:68" s="221" customFormat="1" ht="15" x14ac:dyDescent="0.25">
      <c r="A58" s="258"/>
      <c r="B58" s="242"/>
      <c r="C58" s="464" t="s">
        <v>682</v>
      </c>
      <c r="D58" s="464"/>
      <c r="E58" s="464"/>
      <c r="F58" s="464"/>
      <c r="G58" s="464"/>
      <c r="H58" s="235"/>
      <c r="I58" s="236"/>
      <c r="J58" s="236"/>
      <c r="K58" s="236"/>
      <c r="L58" s="238"/>
      <c r="M58" s="236"/>
      <c r="N58" s="251"/>
      <c r="O58" s="236"/>
      <c r="P58" s="250">
        <v>2978.13</v>
      </c>
      <c r="Q58" s="291"/>
      <c r="R58" s="291"/>
      <c r="S58" s="205"/>
      <c r="T58" s="205"/>
      <c r="U58" s="205"/>
      <c r="V58" s="205"/>
      <c r="W58" s="205"/>
      <c r="X58" s="205"/>
      <c r="Y58" s="205"/>
      <c r="Z58" s="205"/>
      <c r="AA58" s="205"/>
      <c r="AB58" s="210"/>
      <c r="AC58" s="210"/>
      <c r="AD58" s="210"/>
      <c r="AE58" s="210"/>
      <c r="AF58" s="210"/>
      <c r="AG58" s="210"/>
      <c r="AH58" s="210"/>
      <c r="AI58" s="210"/>
      <c r="AJ58" s="210"/>
      <c r="AK58" s="210"/>
      <c r="AL58" s="210"/>
      <c r="AM58" s="210"/>
      <c r="AN58" s="210"/>
      <c r="AO58" s="210"/>
      <c r="AP58" s="210"/>
      <c r="AQ58" s="210"/>
      <c r="AR58" s="210"/>
      <c r="AS58" s="210"/>
      <c r="AT58" s="210"/>
      <c r="AU58" s="210"/>
      <c r="AV58" s="240"/>
      <c r="AW58" s="240"/>
      <c r="AX58" s="206"/>
      <c r="AY58" s="210"/>
      <c r="AZ58" s="210"/>
      <c r="BA58" s="210"/>
      <c r="BB58" s="240" t="s">
        <v>682</v>
      </c>
      <c r="BC58" s="210"/>
      <c r="BD58" s="210"/>
      <c r="BE58" s="210"/>
      <c r="BF58" s="210"/>
      <c r="BG58" s="210"/>
      <c r="BH58" s="210"/>
      <c r="BI58" s="210"/>
      <c r="BJ58" s="210"/>
      <c r="BK58" s="210"/>
      <c r="BL58" s="210"/>
      <c r="BM58" s="210"/>
      <c r="BN58" s="210"/>
      <c r="BO58" s="210"/>
      <c r="BP58" s="210"/>
    </row>
    <row r="59" spans="1:68" s="221" customFormat="1" ht="15" x14ac:dyDescent="0.25">
      <c r="A59" s="293" t="s">
        <v>181</v>
      </c>
      <c r="B59" s="282" t="s">
        <v>683</v>
      </c>
      <c r="C59" s="463" t="s">
        <v>684</v>
      </c>
      <c r="D59" s="463"/>
      <c r="E59" s="463"/>
      <c r="F59" s="463"/>
      <c r="G59" s="463"/>
      <c r="H59" s="283" t="s">
        <v>609</v>
      </c>
      <c r="I59" s="295">
        <v>2</v>
      </c>
      <c r="J59" s="284"/>
      <c r="K59" s="295">
        <v>2</v>
      </c>
      <c r="L59" s="286"/>
      <c r="M59" s="284"/>
      <c r="N59" s="286"/>
      <c r="O59" s="284"/>
      <c r="P59" s="292">
        <v>118.95</v>
      </c>
      <c r="Q59" s="205"/>
      <c r="R59" s="205"/>
      <c r="S59" s="205"/>
      <c r="T59" s="205"/>
      <c r="U59" s="205"/>
      <c r="V59" s="205"/>
      <c r="W59" s="205"/>
      <c r="X59" s="205"/>
      <c r="Y59" s="205"/>
      <c r="Z59" s="205"/>
      <c r="AA59" s="205"/>
      <c r="AB59" s="210"/>
      <c r="AC59" s="210"/>
      <c r="AD59" s="210"/>
      <c r="AE59" s="210"/>
      <c r="AF59" s="210"/>
      <c r="AG59" s="210"/>
      <c r="AH59" s="210"/>
      <c r="AI59" s="210"/>
      <c r="AJ59" s="210"/>
      <c r="AK59" s="210"/>
      <c r="AL59" s="210"/>
      <c r="AM59" s="210"/>
      <c r="AN59" s="210"/>
      <c r="AO59" s="210"/>
      <c r="AP59" s="210"/>
      <c r="AQ59" s="210"/>
      <c r="AR59" s="210"/>
      <c r="AS59" s="210"/>
      <c r="AT59" s="210"/>
      <c r="AU59" s="210"/>
      <c r="AV59" s="240"/>
      <c r="AW59" s="240"/>
      <c r="AX59" s="206"/>
      <c r="AY59" s="210"/>
      <c r="AZ59" s="210"/>
      <c r="BA59" s="210"/>
      <c r="BB59" s="240"/>
      <c r="BC59" s="210" t="s">
        <v>684</v>
      </c>
      <c r="BD59" s="210"/>
      <c r="BE59" s="210"/>
      <c r="BF59" s="210"/>
      <c r="BG59" s="210"/>
      <c r="BH59" s="210"/>
      <c r="BI59" s="210"/>
      <c r="BJ59" s="210"/>
      <c r="BK59" s="210"/>
      <c r="BL59" s="210"/>
      <c r="BM59" s="210"/>
      <c r="BN59" s="210"/>
      <c r="BO59" s="210"/>
      <c r="BP59" s="210"/>
    </row>
    <row r="60" spans="1:68" s="221" customFormat="1" ht="15" x14ac:dyDescent="0.25">
      <c r="A60" s="293"/>
      <c r="B60" s="282"/>
      <c r="C60" s="463" t="s">
        <v>718</v>
      </c>
      <c r="D60" s="463"/>
      <c r="E60" s="463"/>
      <c r="F60" s="463"/>
      <c r="G60" s="463"/>
      <c r="H60" s="283"/>
      <c r="I60" s="284"/>
      <c r="J60" s="284"/>
      <c r="K60" s="284"/>
      <c r="L60" s="286"/>
      <c r="M60" s="284"/>
      <c r="N60" s="286"/>
      <c r="O60" s="284"/>
      <c r="P60" s="287">
        <v>2312.9</v>
      </c>
      <c r="Q60" s="205"/>
      <c r="R60" s="205"/>
      <c r="S60" s="205"/>
      <c r="T60" s="205"/>
      <c r="U60" s="205"/>
      <c r="V60" s="205"/>
      <c r="W60" s="205"/>
      <c r="X60" s="205"/>
      <c r="Y60" s="205"/>
      <c r="Z60" s="205"/>
      <c r="AA60" s="205"/>
      <c r="AB60" s="210"/>
      <c r="AC60" s="210"/>
      <c r="AD60" s="210"/>
      <c r="AE60" s="210"/>
      <c r="AF60" s="210"/>
      <c r="AG60" s="210"/>
      <c r="AH60" s="210"/>
      <c r="AI60" s="210"/>
      <c r="AJ60" s="210"/>
      <c r="AK60" s="210"/>
      <c r="AL60" s="210"/>
      <c r="AM60" s="210"/>
      <c r="AN60" s="210"/>
      <c r="AO60" s="210"/>
      <c r="AP60" s="210"/>
      <c r="AQ60" s="210"/>
      <c r="AR60" s="210"/>
      <c r="AS60" s="210"/>
      <c r="AT60" s="210"/>
      <c r="AU60" s="210"/>
      <c r="AV60" s="240"/>
      <c r="AW60" s="240"/>
      <c r="AX60" s="206"/>
      <c r="AY60" s="210"/>
      <c r="AZ60" s="210"/>
      <c r="BA60" s="210"/>
      <c r="BB60" s="240"/>
      <c r="BC60" s="210"/>
      <c r="BD60" s="210" t="s">
        <v>718</v>
      </c>
      <c r="BE60" s="210"/>
      <c r="BF60" s="210"/>
      <c r="BG60" s="210"/>
      <c r="BH60" s="210"/>
      <c r="BI60" s="210"/>
      <c r="BJ60" s="210"/>
      <c r="BK60" s="210"/>
      <c r="BL60" s="210"/>
      <c r="BM60" s="210"/>
      <c r="BN60" s="210"/>
      <c r="BO60" s="210"/>
      <c r="BP60" s="210"/>
    </row>
    <row r="61" spans="1:68" s="221" customFormat="1" ht="15" x14ac:dyDescent="0.25">
      <c r="A61" s="293"/>
      <c r="B61" s="282" t="s">
        <v>719</v>
      </c>
      <c r="C61" s="463" t="s">
        <v>720</v>
      </c>
      <c r="D61" s="463"/>
      <c r="E61" s="463"/>
      <c r="F61" s="463"/>
      <c r="G61" s="463"/>
      <c r="H61" s="283" t="s">
        <v>609</v>
      </c>
      <c r="I61" s="295">
        <v>97</v>
      </c>
      <c r="J61" s="284"/>
      <c r="K61" s="295">
        <v>97</v>
      </c>
      <c r="L61" s="286"/>
      <c r="M61" s="284"/>
      <c r="N61" s="286"/>
      <c r="O61" s="284"/>
      <c r="P61" s="287">
        <v>2243.5100000000002</v>
      </c>
      <c r="Q61" s="205"/>
      <c r="R61" s="205"/>
      <c r="S61" s="205"/>
      <c r="T61" s="205"/>
      <c r="U61" s="205"/>
      <c r="V61" s="205"/>
      <c r="W61" s="205"/>
      <c r="X61" s="205"/>
      <c r="Y61" s="205"/>
      <c r="Z61" s="205"/>
      <c r="AA61" s="205"/>
      <c r="AB61" s="210"/>
      <c r="AC61" s="210"/>
      <c r="AD61" s="210"/>
      <c r="AE61" s="210"/>
      <c r="AF61" s="210"/>
      <c r="AG61" s="210"/>
      <c r="AH61" s="210"/>
      <c r="AI61" s="210"/>
      <c r="AJ61" s="210"/>
      <c r="AK61" s="210"/>
      <c r="AL61" s="210"/>
      <c r="AM61" s="210"/>
      <c r="AN61" s="210"/>
      <c r="AO61" s="210"/>
      <c r="AP61" s="210"/>
      <c r="AQ61" s="210"/>
      <c r="AR61" s="210"/>
      <c r="AS61" s="210"/>
      <c r="AT61" s="210"/>
      <c r="AU61" s="210"/>
      <c r="AV61" s="240"/>
      <c r="AW61" s="240"/>
      <c r="AX61" s="206"/>
      <c r="AY61" s="210"/>
      <c r="AZ61" s="210"/>
      <c r="BA61" s="210"/>
      <c r="BB61" s="240"/>
      <c r="BC61" s="210"/>
      <c r="BD61" s="210" t="s">
        <v>720</v>
      </c>
      <c r="BE61" s="210"/>
      <c r="BF61" s="210"/>
      <c r="BG61" s="210"/>
      <c r="BH61" s="210"/>
      <c r="BI61" s="210"/>
      <c r="BJ61" s="210"/>
      <c r="BK61" s="210"/>
      <c r="BL61" s="210"/>
      <c r="BM61" s="210"/>
      <c r="BN61" s="210"/>
      <c r="BO61" s="210"/>
      <c r="BP61" s="210"/>
    </row>
    <row r="62" spans="1:68" s="221" customFormat="1" ht="15" x14ac:dyDescent="0.25">
      <c r="A62" s="293"/>
      <c r="B62" s="282" t="s">
        <v>721</v>
      </c>
      <c r="C62" s="463" t="s">
        <v>722</v>
      </c>
      <c r="D62" s="463"/>
      <c r="E62" s="463"/>
      <c r="F62" s="463"/>
      <c r="G62" s="463"/>
      <c r="H62" s="283" t="s">
        <v>609</v>
      </c>
      <c r="I62" s="295">
        <v>51</v>
      </c>
      <c r="J62" s="295">
        <v>0</v>
      </c>
      <c r="K62" s="295">
        <v>0</v>
      </c>
      <c r="L62" s="286"/>
      <c r="M62" s="284"/>
      <c r="N62" s="286"/>
      <c r="O62" s="284"/>
      <c r="P62" s="307"/>
      <c r="Q62" s="205"/>
      <c r="R62" s="205"/>
      <c r="S62" s="205"/>
      <c r="T62" s="205"/>
      <c r="U62" s="205"/>
      <c r="V62" s="205"/>
      <c r="W62" s="205"/>
      <c r="X62" s="205"/>
      <c r="Y62" s="205"/>
      <c r="Z62" s="205"/>
      <c r="AA62" s="205"/>
      <c r="AB62" s="210"/>
      <c r="AC62" s="210"/>
      <c r="AD62" s="210"/>
      <c r="AE62" s="210"/>
      <c r="AF62" s="210"/>
      <c r="AG62" s="210"/>
      <c r="AH62" s="210"/>
      <c r="AI62" s="210"/>
      <c r="AJ62" s="210"/>
      <c r="AK62" s="210"/>
      <c r="AL62" s="210"/>
      <c r="AM62" s="210"/>
      <c r="AN62" s="210"/>
      <c r="AO62" s="210"/>
      <c r="AP62" s="210"/>
      <c r="AQ62" s="210"/>
      <c r="AR62" s="210"/>
      <c r="AS62" s="210"/>
      <c r="AT62" s="210"/>
      <c r="AU62" s="210"/>
      <c r="AV62" s="240"/>
      <c r="AW62" s="240"/>
      <c r="AX62" s="206"/>
      <c r="AY62" s="210"/>
      <c r="AZ62" s="210"/>
      <c r="BA62" s="210"/>
      <c r="BB62" s="240"/>
      <c r="BC62" s="210"/>
      <c r="BD62" s="210" t="s">
        <v>722</v>
      </c>
      <c r="BE62" s="210"/>
      <c r="BF62" s="210"/>
      <c r="BG62" s="210"/>
      <c r="BH62" s="210"/>
      <c r="BI62" s="210"/>
      <c r="BJ62" s="210"/>
      <c r="BK62" s="210"/>
      <c r="BL62" s="210"/>
      <c r="BM62" s="210"/>
      <c r="BN62" s="210"/>
      <c r="BO62" s="210"/>
      <c r="BP62" s="210"/>
    </row>
    <row r="63" spans="1:68" s="221" customFormat="1" ht="15" x14ac:dyDescent="0.25">
      <c r="A63" s="247"/>
      <c r="B63" s="248"/>
      <c r="C63" s="464" t="s">
        <v>610</v>
      </c>
      <c r="D63" s="464"/>
      <c r="E63" s="464"/>
      <c r="F63" s="464"/>
      <c r="G63" s="464"/>
      <c r="H63" s="235"/>
      <c r="I63" s="236"/>
      <c r="J63" s="236"/>
      <c r="K63" s="236"/>
      <c r="L63" s="238"/>
      <c r="M63" s="236"/>
      <c r="N63" s="251">
        <v>5340.59</v>
      </c>
      <c r="O63" s="236"/>
      <c r="P63" s="250">
        <v>5340.59</v>
      </c>
      <c r="Q63" s="205"/>
      <c r="R63" s="205"/>
      <c r="S63" s="205"/>
      <c r="T63" s="205"/>
      <c r="U63" s="205"/>
      <c r="V63" s="205"/>
      <c r="W63" s="205"/>
      <c r="X63" s="205"/>
      <c r="Y63" s="205"/>
      <c r="Z63" s="205"/>
      <c r="AA63" s="205"/>
      <c r="AB63" s="210"/>
      <c r="AC63" s="210"/>
      <c r="AD63" s="210"/>
      <c r="AE63" s="210"/>
      <c r="AF63" s="210"/>
      <c r="AG63" s="210"/>
      <c r="AH63" s="210"/>
      <c r="AI63" s="210"/>
      <c r="AJ63" s="210"/>
      <c r="AK63" s="210"/>
      <c r="AL63" s="210"/>
      <c r="AM63" s="210"/>
      <c r="AN63" s="210"/>
      <c r="AO63" s="210"/>
      <c r="AP63" s="210"/>
      <c r="AQ63" s="210"/>
      <c r="AR63" s="210"/>
      <c r="AS63" s="210"/>
      <c r="AT63" s="210"/>
      <c r="AU63" s="210"/>
      <c r="AV63" s="240"/>
      <c r="AW63" s="240"/>
      <c r="AX63" s="206"/>
      <c r="AY63" s="210"/>
      <c r="AZ63" s="210"/>
      <c r="BA63" s="210"/>
      <c r="BB63" s="240"/>
      <c r="BC63" s="210"/>
      <c r="BD63" s="210"/>
      <c r="BE63" s="240" t="s">
        <v>610</v>
      </c>
      <c r="BF63" s="210"/>
      <c r="BG63" s="210"/>
      <c r="BH63" s="210"/>
      <c r="BI63" s="210"/>
      <c r="BJ63" s="210"/>
      <c r="BK63" s="210"/>
      <c r="BL63" s="210"/>
      <c r="BM63" s="210"/>
      <c r="BN63" s="210"/>
      <c r="BO63" s="210"/>
      <c r="BP63" s="210"/>
    </row>
    <row r="64" spans="1:68" s="221" customFormat="1" ht="22.5" x14ac:dyDescent="0.25">
      <c r="A64" s="233" t="s">
        <v>64</v>
      </c>
      <c r="B64" s="234" t="s">
        <v>660</v>
      </c>
      <c r="C64" s="465" t="s">
        <v>661</v>
      </c>
      <c r="D64" s="465"/>
      <c r="E64" s="465"/>
      <c r="F64" s="465"/>
      <c r="G64" s="465"/>
      <c r="H64" s="235" t="s">
        <v>605</v>
      </c>
      <c r="I64" s="236">
        <v>1</v>
      </c>
      <c r="J64" s="237">
        <v>1</v>
      </c>
      <c r="K64" s="237">
        <v>1</v>
      </c>
      <c r="L64" s="238"/>
      <c r="M64" s="236"/>
      <c r="N64" s="238"/>
      <c r="O64" s="236"/>
      <c r="P64" s="239"/>
      <c r="Q64" s="205"/>
      <c r="R64" s="205"/>
      <c r="S64" s="205"/>
      <c r="T64" s="205"/>
      <c r="U64" s="205"/>
      <c r="V64" s="205"/>
      <c r="W64" s="205"/>
      <c r="X64" s="205"/>
      <c r="Y64" s="205"/>
      <c r="Z64" s="205"/>
      <c r="AA64" s="205"/>
      <c r="AB64" s="210"/>
      <c r="AC64" s="210"/>
      <c r="AD64" s="210"/>
      <c r="AE64" s="210"/>
      <c r="AF64" s="210"/>
      <c r="AG64" s="210"/>
      <c r="AH64" s="210"/>
      <c r="AI64" s="210"/>
      <c r="AJ64" s="210"/>
      <c r="AK64" s="210"/>
      <c r="AL64" s="210"/>
      <c r="AM64" s="210"/>
      <c r="AN64" s="210"/>
      <c r="AO64" s="210"/>
      <c r="AP64" s="210"/>
      <c r="AQ64" s="210"/>
      <c r="AR64" s="210"/>
      <c r="AS64" s="210"/>
      <c r="AT64" s="210"/>
      <c r="AU64" s="210"/>
      <c r="AV64" s="240"/>
      <c r="AW64" s="240" t="s">
        <v>661</v>
      </c>
      <c r="AX64" s="206"/>
      <c r="AY64" s="210"/>
      <c r="AZ64" s="210"/>
      <c r="BA64" s="210"/>
      <c r="BB64" s="240"/>
      <c r="BC64" s="210"/>
      <c r="BD64" s="210"/>
      <c r="BE64" s="240"/>
      <c r="BF64" s="210"/>
      <c r="BG64" s="210"/>
      <c r="BH64" s="210"/>
      <c r="BI64" s="210"/>
      <c r="BJ64" s="210"/>
      <c r="BK64" s="210"/>
      <c r="BL64" s="210"/>
      <c r="BM64" s="210"/>
      <c r="BN64" s="210"/>
      <c r="BO64" s="210"/>
      <c r="BP64" s="210"/>
    </row>
    <row r="65" spans="1:68" s="221" customFormat="1" ht="22.5" x14ac:dyDescent="0.25">
      <c r="A65" s="241"/>
      <c r="B65" s="242" t="s">
        <v>716</v>
      </c>
      <c r="C65" s="466" t="s">
        <v>717</v>
      </c>
      <c r="D65" s="466"/>
      <c r="E65" s="466"/>
      <c r="F65" s="466"/>
      <c r="G65" s="466"/>
      <c r="H65" s="466"/>
      <c r="I65" s="466"/>
      <c r="J65" s="466"/>
      <c r="K65" s="466"/>
      <c r="L65" s="466"/>
      <c r="M65" s="466"/>
      <c r="N65" s="466"/>
      <c r="O65" s="466"/>
      <c r="P65" s="467"/>
      <c r="Q65" s="205"/>
      <c r="R65" s="205"/>
      <c r="S65" s="205"/>
      <c r="T65" s="205"/>
      <c r="U65" s="205"/>
      <c r="V65" s="205"/>
      <c r="W65" s="205"/>
      <c r="X65" s="205"/>
      <c r="Y65" s="205"/>
      <c r="Z65" s="205"/>
      <c r="AA65" s="205"/>
      <c r="AB65" s="210"/>
      <c r="AC65" s="210"/>
      <c r="AD65" s="210"/>
      <c r="AE65" s="210"/>
      <c r="AF65" s="210"/>
      <c r="AG65" s="210"/>
      <c r="AH65" s="210"/>
      <c r="AI65" s="210"/>
      <c r="AJ65" s="210"/>
      <c r="AK65" s="210"/>
      <c r="AL65" s="210"/>
      <c r="AM65" s="210"/>
      <c r="AN65" s="210"/>
      <c r="AO65" s="210"/>
      <c r="AP65" s="210"/>
      <c r="AQ65" s="210"/>
      <c r="AR65" s="210"/>
      <c r="AS65" s="210"/>
      <c r="AT65" s="210"/>
      <c r="AU65" s="210"/>
      <c r="AV65" s="240"/>
      <c r="AW65" s="240"/>
      <c r="AX65" s="206" t="s">
        <v>717</v>
      </c>
      <c r="AY65" s="210"/>
      <c r="AZ65" s="210"/>
      <c r="BA65" s="210"/>
      <c r="BB65" s="240"/>
      <c r="BC65" s="210"/>
      <c r="BD65" s="210"/>
      <c r="BE65" s="240"/>
      <c r="BF65" s="210"/>
      <c r="BG65" s="210"/>
      <c r="BH65" s="210"/>
      <c r="BI65" s="210"/>
      <c r="BJ65" s="210"/>
      <c r="BK65" s="210"/>
      <c r="BL65" s="210"/>
      <c r="BM65" s="210"/>
      <c r="BN65" s="210"/>
      <c r="BO65" s="210"/>
      <c r="BP65" s="210"/>
    </row>
    <row r="66" spans="1:68" s="221" customFormat="1" ht="15" x14ac:dyDescent="0.25">
      <c r="A66" s="281"/>
      <c r="B66" s="282" t="s">
        <v>65</v>
      </c>
      <c r="C66" s="463" t="s">
        <v>664</v>
      </c>
      <c r="D66" s="463"/>
      <c r="E66" s="463"/>
      <c r="F66" s="463"/>
      <c r="G66" s="463"/>
      <c r="H66" s="283" t="s">
        <v>608</v>
      </c>
      <c r="I66" s="284"/>
      <c r="J66" s="284"/>
      <c r="K66" s="285">
        <v>13.79</v>
      </c>
      <c r="L66" s="286"/>
      <c r="M66" s="284"/>
      <c r="N66" s="286"/>
      <c r="O66" s="284"/>
      <c r="P66" s="287">
        <v>4163.2</v>
      </c>
      <c r="Q66" s="205"/>
      <c r="R66" s="205"/>
      <c r="S66" s="205"/>
      <c r="T66" s="205"/>
      <c r="U66" s="205"/>
      <c r="V66" s="205"/>
      <c r="W66" s="205"/>
      <c r="X66" s="205"/>
      <c r="Y66" s="205"/>
      <c r="Z66" s="205"/>
      <c r="AA66" s="205"/>
      <c r="AB66" s="210"/>
      <c r="AC66" s="210"/>
      <c r="AD66" s="210"/>
      <c r="AE66" s="210"/>
      <c r="AF66" s="210"/>
      <c r="AG66" s="210"/>
      <c r="AH66" s="210"/>
      <c r="AI66" s="210"/>
      <c r="AJ66" s="210"/>
      <c r="AK66" s="210"/>
      <c r="AL66" s="210"/>
      <c r="AM66" s="210"/>
      <c r="AN66" s="210"/>
      <c r="AO66" s="210"/>
      <c r="AP66" s="210"/>
      <c r="AQ66" s="210"/>
      <c r="AR66" s="210"/>
      <c r="AS66" s="210"/>
      <c r="AT66" s="210"/>
      <c r="AU66" s="210"/>
      <c r="AV66" s="240"/>
      <c r="AW66" s="240"/>
      <c r="AX66" s="206"/>
      <c r="AY66" s="210" t="s">
        <v>664</v>
      </c>
      <c r="AZ66" s="210"/>
      <c r="BA66" s="210"/>
      <c r="BB66" s="240"/>
      <c r="BC66" s="210"/>
      <c r="BD66" s="210"/>
      <c r="BE66" s="240"/>
      <c r="BF66" s="210"/>
      <c r="BG66" s="210"/>
      <c r="BH66" s="210"/>
      <c r="BI66" s="210"/>
      <c r="BJ66" s="210"/>
      <c r="BK66" s="210"/>
      <c r="BL66" s="210"/>
      <c r="BM66" s="210"/>
      <c r="BN66" s="210"/>
      <c r="BO66" s="210"/>
      <c r="BP66" s="210"/>
    </row>
    <row r="67" spans="1:68" s="221" customFormat="1" ht="15" x14ac:dyDescent="0.25">
      <c r="A67" s="288"/>
      <c r="B67" s="282" t="s">
        <v>665</v>
      </c>
      <c r="C67" s="463" t="s">
        <v>666</v>
      </c>
      <c r="D67" s="463"/>
      <c r="E67" s="463"/>
      <c r="F67" s="463"/>
      <c r="G67" s="463"/>
      <c r="H67" s="283" t="s">
        <v>608</v>
      </c>
      <c r="I67" s="289">
        <v>19.7</v>
      </c>
      <c r="J67" s="289">
        <v>0.7</v>
      </c>
      <c r="K67" s="285">
        <v>13.79</v>
      </c>
      <c r="L67" s="246"/>
      <c r="M67" s="243"/>
      <c r="N67" s="290">
        <v>301.89999999999998</v>
      </c>
      <c r="O67" s="284"/>
      <c r="P67" s="287">
        <v>4163.2</v>
      </c>
      <c r="Q67" s="291"/>
      <c r="R67" s="291"/>
      <c r="S67" s="205"/>
      <c r="T67" s="205"/>
      <c r="U67" s="205"/>
      <c r="V67" s="205"/>
      <c r="W67" s="205"/>
      <c r="X67" s="205"/>
      <c r="Y67" s="205"/>
      <c r="Z67" s="205"/>
      <c r="AA67" s="205"/>
      <c r="AB67" s="210"/>
      <c r="AC67" s="210"/>
      <c r="AD67" s="210"/>
      <c r="AE67" s="210"/>
      <c r="AF67" s="210"/>
      <c r="AG67" s="210"/>
      <c r="AH67" s="210"/>
      <c r="AI67" s="210"/>
      <c r="AJ67" s="210"/>
      <c r="AK67" s="210"/>
      <c r="AL67" s="210"/>
      <c r="AM67" s="210"/>
      <c r="AN67" s="210"/>
      <c r="AO67" s="210"/>
      <c r="AP67" s="210"/>
      <c r="AQ67" s="210"/>
      <c r="AR67" s="210"/>
      <c r="AS67" s="210"/>
      <c r="AT67" s="210"/>
      <c r="AU67" s="210"/>
      <c r="AV67" s="240"/>
      <c r="AW67" s="240"/>
      <c r="AX67" s="206"/>
      <c r="AY67" s="210"/>
      <c r="AZ67" s="210" t="s">
        <v>666</v>
      </c>
      <c r="BA67" s="210"/>
      <c r="BB67" s="240"/>
      <c r="BC67" s="210"/>
      <c r="BD67" s="210"/>
      <c r="BE67" s="240"/>
      <c r="BF67" s="210"/>
      <c r="BG67" s="210"/>
      <c r="BH67" s="210"/>
      <c r="BI67" s="210"/>
      <c r="BJ67" s="210"/>
      <c r="BK67" s="210"/>
      <c r="BL67" s="210"/>
      <c r="BM67" s="210"/>
      <c r="BN67" s="210"/>
      <c r="BO67" s="210"/>
      <c r="BP67" s="210"/>
    </row>
    <row r="68" spans="1:68" s="221" customFormat="1" ht="15" x14ac:dyDescent="0.25">
      <c r="A68" s="281"/>
      <c r="B68" s="282" t="s">
        <v>64</v>
      </c>
      <c r="C68" s="463" t="s">
        <v>606</v>
      </c>
      <c r="D68" s="463"/>
      <c r="E68" s="463"/>
      <c r="F68" s="463"/>
      <c r="G68" s="463"/>
      <c r="H68" s="283"/>
      <c r="I68" s="284"/>
      <c r="J68" s="284"/>
      <c r="K68" s="284"/>
      <c r="L68" s="286"/>
      <c r="M68" s="284"/>
      <c r="N68" s="286"/>
      <c r="O68" s="284"/>
      <c r="P68" s="287">
        <v>1330.45</v>
      </c>
      <c r="Q68" s="205"/>
      <c r="R68" s="205"/>
      <c r="S68" s="205"/>
      <c r="T68" s="205"/>
      <c r="U68" s="205"/>
      <c r="V68" s="205"/>
      <c r="W68" s="205"/>
      <c r="X68" s="205"/>
      <c r="Y68" s="205"/>
      <c r="Z68" s="205"/>
      <c r="AA68" s="205"/>
      <c r="AB68" s="210"/>
      <c r="AC68" s="210"/>
      <c r="AD68" s="210"/>
      <c r="AE68" s="210"/>
      <c r="AF68" s="210"/>
      <c r="AG68" s="210"/>
      <c r="AH68" s="210"/>
      <c r="AI68" s="210"/>
      <c r="AJ68" s="210"/>
      <c r="AK68" s="210"/>
      <c r="AL68" s="210"/>
      <c r="AM68" s="210"/>
      <c r="AN68" s="210"/>
      <c r="AO68" s="210"/>
      <c r="AP68" s="210"/>
      <c r="AQ68" s="210"/>
      <c r="AR68" s="210"/>
      <c r="AS68" s="210"/>
      <c r="AT68" s="210"/>
      <c r="AU68" s="210"/>
      <c r="AV68" s="240"/>
      <c r="AW68" s="240"/>
      <c r="AX68" s="206"/>
      <c r="AY68" s="210" t="s">
        <v>606</v>
      </c>
      <c r="AZ68" s="210"/>
      <c r="BA68" s="210"/>
      <c r="BB68" s="240"/>
      <c r="BC68" s="210"/>
      <c r="BD68" s="210"/>
      <c r="BE68" s="240"/>
      <c r="BF68" s="210"/>
      <c r="BG68" s="210"/>
      <c r="BH68" s="210"/>
      <c r="BI68" s="210"/>
      <c r="BJ68" s="210"/>
      <c r="BK68" s="210"/>
      <c r="BL68" s="210"/>
      <c r="BM68" s="210"/>
      <c r="BN68" s="210"/>
      <c r="BO68" s="210"/>
      <c r="BP68" s="210"/>
    </row>
    <row r="69" spans="1:68" s="221" customFormat="1" ht="15" x14ac:dyDescent="0.25">
      <c r="A69" s="281"/>
      <c r="B69" s="282"/>
      <c r="C69" s="463" t="s">
        <v>667</v>
      </c>
      <c r="D69" s="463"/>
      <c r="E69" s="463"/>
      <c r="F69" s="463"/>
      <c r="G69" s="463"/>
      <c r="H69" s="283" t="s">
        <v>608</v>
      </c>
      <c r="I69" s="284"/>
      <c r="J69" s="284"/>
      <c r="K69" s="306">
        <v>1.3160000000000001</v>
      </c>
      <c r="L69" s="286"/>
      <c r="M69" s="284"/>
      <c r="N69" s="286"/>
      <c r="O69" s="284"/>
      <c r="P69" s="292">
        <v>462.59</v>
      </c>
      <c r="Q69" s="205"/>
      <c r="R69" s="205"/>
      <c r="S69" s="205"/>
      <c r="T69" s="205"/>
      <c r="U69" s="205"/>
      <c r="V69" s="205"/>
      <c r="W69" s="205"/>
      <c r="X69" s="205"/>
      <c r="Y69" s="205"/>
      <c r="Z69" s="205"/>
      <c r="AA69" s="205"/>
      <c r="AB69" s="210"/>
      <c r="AC69" s="210"/>
      <c r="AD69" s="210"/>
      <c r="AE69" s="210"/>
      <c r="AF69" s="210"/>
      <c r="AG69" s="210"/>
      <c r="AH69" s="210"/>
      <c r="AI69" s="210"/>
      <c r="AJ69" s="210"/>
      <c r="AK69" s="210"/>
      <c r="AL69" s="210"/>
      <c r="AM69" s="210"/>
      <c r="AN69" s="210"/>
      <c r="AO69" s="210"/>
      <c r="AP69" s="210"/>
      <c r="AQ69" s="210"/>
      <c r="AR69" s="210"/>
      <c r="AS69" s="210"/>
      <c r="AT69" s="210"/>
      <c r="AU69" s="210"/>
      <c r="AV69" s="240"/>
      <c r="AW69" s="240"/>
      <c r="AX69" s="206"/>
      <c r="AY69" s="210" t="s">
        <v>667</v>
      </c>
      <c r="AZ69" s="210"/>
      <c r="BA69" s="210"/>
      <c r="BB69" s="240"/>
      <c r="BC69" s="210"/>
      <c r="BD69" s="210"/>
      <c r="BE69" s="240"/>
      <c r="BF69" s="210"/>
      <c r="BG69" s="210"/>
      <c r="BH69" s="210"/>
      <c r="BI69" s="210"/>
      <c r="BJ69" s="210"/>
      <c r="BK69" s="210"/>
      <c r="BL69" s="210"/>
      <c r="BM69" s="210"/>
      <c r="BN69" s="210"/>
      <c r="BO69" s="210"/>
      <c r="BP69" s="210"/>
    </row>
    <row r="70" spans="1:68" s="221" customFormat="1" ht="15" x14ac:dyDescent="0.25">
      <c r="A70" s="288"/>
      <c r="B70" s="282" t="s">
        <v>668</v>
      </c>
      <c r="C70" s="463" t="s">
        <v>669</v>
      </c>
      <c r="D70" s="463"/>
      <c r="E70" s="463"/>
      <c r="F70" s="463"/>
      <c r="G70" s="463"/>
      <c r="H70" s="283" t="s">
        <v>670</v>
      </c>
      <c r="I70" s="289">
        <v>0.9</v>
      </c>
      <c r="J70" s="289">
        <v>0.7</v>
      </c>
      <c r="K70" s="285">
        <v>0.63</v>
      </c>
      <c r="L70" s="246"/>
      <c r="M70" s="243"/>
      <c r="N70" s="290">
        <v>1508.72</v>
      </c>
      <c r="O70" s="284"/>
      <c r="P70" s="287">
        <v>950.49</v>
      </c>
      <c r="Q70" s="291"/>
      <c r="R70" s="291"/>
      <c r="S70" s="205"/>
      <c r="T70" s="205"/>
      <c r="U70" s="205"/>
      <c r="V70" s="205"/>
      <c r="W70" s="205"/>
      <c r="X70" s="205"/>
      <c r="Y70" s="205"/>
      <c r="Z70" s="205"/>
      <c r="AA70" s="205"/>
      <c r="AB70" s="210"/>
      <c r="AC70" s="210"/>
      <c r="AD70" s="210"/>
      <c r="AE70" s="210"/>
      <c r="AF70" s="210"/>
      <c r="AG70" s="210"/>
      <c r="AH70" s="210"/>
      <c r="AI70" s="210"/>
      <c r="AJ70" s="210"/>
      <c r="AK70" s="210"/>
      <c r="AL70" s="210"/>
      <c r="AM70" s="210"/>
      <c r="AN70" s="210"/>
      <c r="AO70" s="210"/>
      <c r="AP70" s="210"/>
      <c r="AQ70" s="210"/>
      <c r="AR70" s="210"/>
      <c r="AS70" s="210"/>
      <c r="AT70" s="210"/>
      <c r="AU70" s="210"/>
      <c r="AV70" s="240"/>
      <c r="AW70" s="240"/>
      <c r="AX70" s="206"/>
      <c r="AY70" s="210"/>
      <c r="AZ70" s="210" t="s">
        <v>669</v>
      </c>
      <c r="BA70" s="210"/>
      <c r="BB70" s="240"/>
      <c r="BC70" s="210"/>
      <c r="BD70" s="210"/>
      <c r="BE70" s="240"/>
      <c r="BF70" s="210"/>
      <c r="BG70" s="210"/>
      <c r="BH70" s="210"/>
      <c r="BI70" s="210"/>
      <c r="BJ70" s="210"/>
      <c r="BK70" s="210"/>
      <c r="BL70" s="210"/>
      <c r="BM70" s="210"/>
      <c r="BN70" s="210"/>
      <c r="BO70" s="210"/>
      <c r="BP70" s="210"/>
    </row>
    <row r="71" spans="1:68" s="221" customFormat="1" ht="15" x14ac:dyDescent="0.25">
      <c r="A71" s="293"/>
      <c r="B71" s="282" t="s">
        <v>671</v>
      </c>
      <c r="C71" s="463" t="s">
        <v>672</v>
      </c>
      <c r="D71" s="463"/>
      <c r="E71" s="463"/>
      <c r="F71" s="463"/>
      <c r="G71" s="463"/>
      <c r="H71" s="283" t="s">
        <v>608</v>
      </c>
      <c r="I71" s="289">
        <v>0.9</v>
      </c>
      <c r="J71" s="289">
        <v>0.7</v>
      </c>
      <c r="K71" s="285">
        <v>0.63</v>
      </c>
      <c r="L71" s="286"/>
      <c r="M71" s="284"/>
      <c r="N71" s="294">
        <v>405.54</v>
      </c>
      <c r="O71" s="284"/>
      <c r="P71" s="292">
        <v>255.49</v>
      </c>
      <c r="Q71" s="205"/>
      <c r="R71" s="205"/>
      <c r="S71" s="205"/>
      <c r="T71" s="205"/>
      <c r="U71" s="205"/>
      <c r="V71" s="205"/>
      <c r="W71" s="205"/>
      <c r="X71" s="205"/>
      <c r="Y71" s="205"/>
      <c r="Z71" s="205"/>
      <c r="AA71" s="205"/>
      <c r="AB71" s="210"/>
      <c r="AC71" s="210"/>
      <c r="AD71" s="210"/>
      <c r="AE71" s="210"/>
      <c r="AF71" s="210"/>
      <c r="AG71" s="210"/>
      <c r="AH71" s="210"/>
      <c r="AI71" s="210"/>
      <c r="AJ71" s="210"/>
      <c r="AK71" s="210"/>
      <c r="AL71" s="210"/>
      <c r="AM71" s="210"/>
      <c r="AN71" s="210"/>
      <c r="AO71" s="210"/>
      <c r="AP71" s="210"/>
      <c r="AQ71" s="210"/>
      <c r="AR71" s="210"/>
      <c r="AS71" s="210"/>
      <c r="AT71" s="210"/>
      <c r="AU71" s="210"/>
      <c r="AV71" s="240"/>
      <c r="AW71" s="240"/>
      <c r="AX71" s="206"/>
      <c r="AY71" s="210"/>
      <c r="AZ71" s="210"/>
      <c r="BA71" s="210" t="s">
        <v>672</v>
      </c>
      <c r="BB71" s="240"/>
      <c r="BC71" s="210"/>
      <c r="BD71" s="210"/>
      <c r="BE71" s="240"/>
      <c r="BF71" s="210"/>
      <c r="BG71" s="210"/>
      <c r="BH71" s="210"/>
      <c r="BI71" s="210"/>
      <c r="BJ71" s="210"/>
      <c r="BK71" s="210"/>
      <c r="BL71" s="210"/>
      <c r="BM71" s="210"/>
      <c r="BN71" s="210"/>
      <c r="BO71" s="210"/>
      <c r="BP71" s="210"/>
    </row>
    <row r="72" spans="1:68" s="221" customFormat="1" ht="15" x14ac:dyDescent="0.25">
      <c r="A72" s="288"/>
      <c r="B72" s="282" t="s">
        <v>673</v>
      </c>
      <c r="C72" s="463" t="s">
        <v>674</v>
      </c>
      <c r="D72" s="463"/>
      <c r="E72" s="463"/>
      <c r="F72" s="463"/>
      <c r="G72" s="463"/>
      <c r="H72" s="283" t="s">
        <v>670</v>
      </c>
      <c r="I72" s="285">
        <v>0.98</v>
      </c>
      <c r="J72" s="289">
        <v>0.7</v>
      </c>
      <c r="K72" s="306">
        <v>0.68600000000000005</v>
      </c>
      <c r="L72" s="246"/>
      <c r="M72" s="243"/>
      <c r="N72" s="290">
        <v>553.88</v>
      </c>
      <c r="O72" s="284"/>
      <c r="P72" s="287">
        <v>379.96</v>
      </c>
      <c r="Q72" s="291"/>
      <c r="R72" s="291"/>
      <c r="S72" s="205"/>
      <c r="T72" s="205"/>
      <c r="U72" s="205"/>
      <c r="V72" s="205"/>
      <c r="W72" s="205"/>
      <c r="X72" s="205"/>
      <c r="Y72" s="205"/>
      <c r="Z72" s="205"/>
      <c r="AA72" s="205"/>
      <c r="AB72" s="210"/>
      <c r="AC72" s="210"/>
      <c r="AD72" s="210"/>
      <c r="AE72" s="210"/>
      <c r="AF72" s="210"/>
      <c r="AG72" s="210"/>
      <c r="AH72" s="210"/>
      <c r="AI72" s="210"/>
      <c r="AJ72" s="210"/>
      <c r="AK72" s="210"/>
      <c r="AL72" s="210"/>
      <c r="AM72" s="210"/>
      <c r="AN72" s="210"/>
      <c r="AO72" s="210"/>
      <c r="AP72" s="210"/>
      <c r="AQ72" s="210"/>
      <c r="AR72" s="210"/>
      <c r="AS72" s="210"/>
      <c r="AT72" s="210"/>
      <c r="AU72" s="210"/>
      <c r="AV72" s="240"/>
      <c r="AW72" s="240"/>
      <c r="AX72" s="206"/>
      <c r="AY72" s="210"/>
      <c r="AZ72" s="210" t="s">
        <v>674</v>
      </c>
      <c r="BA72" s="210"/>
      <c r="BB72" s="240"/>
      <c r="BC72" s="210"/>
      <c r="BD72" s="210"/>
      <c r="BE72" s="240"/>
      <c r="BF72" s="210"/>
      <c r="BG72" s="210"/>
      <c r="BH72" s="210"/>
      <c r="BI72" s="210"/>
      <c r="BJ72" s="210"/>
      <c r="BK72" s="210"/>
      <c r="BL72" s="210"/>
      <c r="BM72" s="210"/>
      <c r="BN72" s="210"/>
      <c r="BO72" s="210"/>
      <c r="BP72" s="210"/>
    </row>
    <row r="73" spans="1:68" s="221" customFormat="1" ht="15" x14ac:dyDescent="0.25">
      <c r="A73" s="293"/>
      <c r="B73" s="282" t="s">
        <v>675</v>
      </c>
      <c r="C73" s="463" t="s">
        <v>676</v>
      </c>
      <c r="D73" s="463"/>
      <c r="E73" s="463"/>
      <c r="F73" s="463"/>
      <c r="G73" s="463"/>
      <c r="H73" s="283" t="s">
        <v>608</v>
      </c>
      <c r="I73" s="285">
        <v>0.98</v>
      </c>
      <c r="J73" s="289">
        <v>0.7</v>
      </c>
      <c r="K73" s="306">
        <v>0.68600000000000005</v>
      </c>
      <c r="L73" s="286"/>
      <c r="M73" s="284"/>
      <c r="N73" s="294">
        <v>301.89999999999998</v>
      </c>
      <c r="O73" s="284"/>
      <c r="P73" s="292">
        <v>207.1</v>
      </c>
      <c r="Q73" s="205"/>
      <c r="R73" s="205"/>
      <c r="S73" s="205"/>
      <c r="T73" s="205"/>
      <c r="U73" s="205"/>
      <c r="V73" s="205"/>
      <c r="W73" s="205"/>
      <c r="X73" s="205"/>
      <c r="Y73" s="205"/>
      <c r="Z73" s="205"/>
      <c r="AA73" s="205"/>
      <c r="AB73" s="210"/>
      <c r="AC73" s="210"/>
      <c r="AD73" s="210"/>
      <c r="AE73" s="210"/>
      <c r="AF73" s="210"/>
      <c r="AG73" s="210"/>
      <c r="AH73" s="210"/>
      <c r="AI73" s="210"/>
      <c r="AJ73" s="210"/>
      <c r="AK73" s="210"/>
      <c r="AL73" s="210"/>
      <c r="AM73" s="210"/>
      <c r="AN73" s="210"/>
      <c r="AO73" s="210"/>
      <c r="AP73" s="210"/>
      <c r="AQ73" s="210"/>
      <c r="AR73" s="210"/>
      <c r="AS73" s="210"/>
      <c r="AT73" s="210"/>
      <c r="AU73" s="210"/>
      <c r="AV73" s="240"/>
      <c r="AW73" s="240"/>
      <c r="AX73" s="206"/>
      <c r="AY73" s="210"/>
      <c r="AZ73" s="210"/>
      <c r="BA73" s="210" t="s">
        <v>676</v>
      </c>
      <c r="BB73" s="240"/>
      <c r="BC73" s="210"/>
      <c r="BD73" s="210"/>
      <c r="BE73" s="240"/>
      <c r="BF73" s="210"/>
      <c r="BG73" s="210"/>
      <c r="BH73" s="210"/>
      <c r="BI73" s="210"/>
      <c r="BJ73" s="210"/>
      <c r="BK73" s="210"/>
      <c r="BL73" s="210"/>
      <c r="BM73" s="210"/>
      <c r="BN73" s="210"/>
      <c r="BO73" s="210"/>
      <c r="BP73" s="210"/>
    </row>
    <row r="74" spans="1:68" s="221" customFormat="1" ht="15" x14ac:dyDescent="0.25">
      <c r="A74" s="281"/>
      <c r="B74" s="282" t="s">
        <v>62</v>
      </c>
      <c r="C74" s="463" t="s">
        <v>607</v>
      </c>
      <c r="D74" s="463"/>
      <c r="E74" s="463"/>
      <c r="F74" s="463"/>
      <c r="G74" s="463"/>
      <c r="H74" s="283"/>
      <c r="I74" s="284"/>
      <c r="J74" s="284"/>
      <c r="K74" s="284"/>
      <c r="L74" s="286"/>
      <c r="M74" s="284"/>
      <c r="N74" s="286"/>
      <c r="O74" s="284"/>
      <c r="P74" s="287">
        <v>6384.51</v>
      </c>
      <c r="Q74" s="205"/>
      <c r="R74" s="205"/>
      <c r="S74" s="205"/>
      <c r="T74" s="205"/>
      <c r="U74" s="205"/>
      <c r="V74" s="205"/>
      <c r="W74" s="205"/>
      <c r="X74" s="205"/>
      <c r="Y74" s="205"/>
      <c r="Z74" s="205"/>
      <c r="AA74" s="205"/>
      <c r="AB74" s="210"/>
      <c r="AC74" s="210"/>
      <c r="AD74" s="210"/>
      <c r="AE74" s="210"/>
      <c r="AF74" s="210"/>
      <c r="AG74" s="210"/>
      <c r="AH74" s="210"/>
      <c r="AI74" s="210"/>
      <c r="AJ74" s="210"/>
      <c r="AK74" s="210"/>
      <c r="AL74" s="210"/>
      <c r="AM74" s="210"/>
      <c r="AN74" s="210"/>
      <c r="AO74" s="210"/>
      <c r="AP74" s="210"/>
      <c r="AQ74" s="210"/>
      <c r="AR74" s="210"/>
      <c r="AS74" s="210"/>
      <c r="AT74" s="210"/>
      <c r="AU74" s="210"/>
      <c r="AV74" s="240"/>
      <c r="AW74" s="240"/>
      <c r="AX74" s="206"/>
      <c r="AY74" s="210" t="s">
        <v>607</v>
      </c>
      <c r="AZ74" s="210"/>
      <c r="BA74" s="210"/>
      <c r="BB74" s="240"/>
      <c r="BC74" s="210"/>
      <c r="BD74" s="210"/>
      <c r="BE74" s="240"/>
      <c r="BF74" s="210"/>
      <c r="BG74" s="210"/>
      <c r="BH74" s="210"/>
      <c r="BI74" s="210"/>
      <c r="BJ74" s="210"/>
      <c r="BK74" s="210"/>
      <c r="BL74" s="210"/>
      <c r="BM74" s="210"/>
      <c r="BN74" s="210"/>
      <c r="BO74" s="210"/>
      <c r="BP74" s="210"/>
    </row>
    <row r="75" spans="1:68" s="221" customFormat="1" ht="15" x14ac:dyDescent="0.25">
      <c r="A75" s="288"/>
      <c r="B75" s="282" t="s">
        <v>677</v>
      </c>
      <c r="C75" s="463" t="s">
        <v>678</v>
      </c>
      <c r="D75" s="463"/>
      <c r="E75" s="463"/>
      <c r="F75" s="463"/>
      <c r="G75" s="463"/>
      <c r="H75" s="283" t="s">
        <v>679</v>
      </c>
      <c r="I75" s="295">
        <v>7</v>
      </c>
      <c r="J75" s="289">
        <v>0.7</v>
      </c>
      <c r="K75" s="289">
        <v>4.9000000000000004</v>
      </c>
      <c r="L75" s="244">
        <v>176.2</v>
      </c>
      <c r="M75" s="245">
        <v>1.1599999999999999</v>
      </c>
      <c r="N75" s="290">
        <v>204.39</v>
      </c>
      <c r="O75" s="284"/>
      <c r="P75" s="287">
        <v>1001.51</v>
      </c>
      <c r="Q75" s="291"/>
      <c r="R75" s="291"/>
      <c r="S75" s="205"/>
      <c r="T75" s="205"/>
      <c r="U75" s="205"/>
      <c r="V75" s="205"/>
      <c r="W75" s="205"/>
      <c r="X75" s="205"/>
      <c r="Y75" s="205"/>
      <c r="Z75" s="205"/>
      <c r="AA75" s="205"/>
      <c r="AB75" s="210"/>
      <c r="AC75" s="210"/>
      <c r="AD75" s="210"/>
      <c r="AE75" s="210"/>
      <c r="AF75" s="210"/>
      <c r="AG75" s="210"/>
      <c r="AH75" s="210"/>
      <c r="AI75" s="210"/>
      <c r="AJ75" s="210"/>
      <c r="AK75" s="210"/>
      <c r="AL75" s="210"/>
      <c r="AM75" s="210"/>
      <c r="AN75" s="210"/>
      <c r="AO75" s="210"/>
      <c r="AP75" s="210"/>
      <c r="AQ75" s="210"/>
      <c r="AR75" s="210"/>
      <c r="AS75" s="210"/>
      <c r="AT75" s="210"/>
      <c r="AU75" s="210"/>
      <c r="AV75" s="240"/>
      <c r="AW75" s="240"/>
      <c r="AX75" s="206"/>
      <c r="AY75" s="210"/>
      <c r="AZ75" s="210" t="s">
        <v>678</v>
      </c>
      <c r="BA75" s="210"/>
      <c r="BB75" s="240"/>
      <c r="BC75" s="210"/>
      <c r="BD75" s="210"/>
      <c r="BE75" s="240"/>
      <c r="BF75" s="210"/>
      <c r="BG75" s="210"/>
      <c r="BH75" s="210"/>
      <c r="BI75" s="210"/>
      <c r="BJ75" s="210"/>
      <c r="BK75" s="210"/>
      <c r="BL75" s="210"/>
      <c r="BM75" s="210"/>
      <c r="BN75" s="210"/>
      <c r="BO75" s="210"/>
      <c r="BP75" s="210"/>
    </row>
    <row r="76" spans="1:68" s="221" customFormat="1" ht="23.25" x14ac:dyDescent="0.25">
      <c r="A76" s="288"/>
      <c r="B76" s="282" t="s">
        <v>680</v>
      </c>
      <c r="C76" s="463" t="s">
        <v>681</v>
      </c>
      <c r="D76" s="463"/>
      <c r="E76" s="463"/>
      <c r="F76" s="463"/>
      <c r="G76" s="463"/>
      <c r="H76" s="283" t="s">
        <v>605</v>
      </c>
      <c r="I76" s="295">
        <v>10</v>
      </c>
      <c r="J76" s="289">
        <v>0.7</v>
      </c>
      <c r="K76" s="295">
        <v>7</v>
      </c>
      <c r="L76" s="244">
        <v>705.5</v>
      </c>
      <c r="M76" s="245">
        <v>1.0900000000000001</v>
      </c>
      <c r="N76" s="290">
        <v>769</v>
      </c>
      <c r="O76" s="284"/>
      <c r="P76" s="287">
        <v>5383</v>
      </c>
      <c r="Q76" s="291"/>
      <c r="R76" s="291"/>
      <c r="S76" s="205"/>
      <c r="T76" s="205"/>
      <c r="U76" s="205"/>
      <c r="V76" s="205"/>
      <c r="W76" s="205"/>
      <c r="X76" s="205"/>
      <c r="Y76" s="205"/>
      <c r="Z76" s="205"/>
      <c r="AA76" s="205"/>
      <c r="AB76" s="210"/>
      <c r="AC76" s="210"/>
      <c r="AD76" s="210"/>
      <c r="AE76" s="210"/>
      <c r="AF76" s="210"/>
      <c r="AG76" s="210"/>
      <c r="AH76" s="210"/>
      <c r="AI76" s="210"/>
      <c r="AJ76" s="210"/>
      <c r="AK76" s="210"/>
      <c r="AL76" s="210"/>
      <c r="AM76" s="210"/>
      <c r="AN76" s="210"/>
      <c r="AO76" s="210"/>
      <c r="AP76" s="210"/>
      <c r="AQ76" s="210"/>
      <c r="AR76" s="210"/>
      <c r="AS76" s="210"/>
      <c r="AT76" s="210"/>
      <c r="AU76" s="210"/>
      <c r="AV76" s="240"/>
      <c r="AW76" s="240"/>
      <c r="AX76" s="206"/>
      <c r="AY76" s="210"/>
      <c r="AZ76" s="210" t="s">
        <v>681</v>
      </c>
      <c r="BA76" s="210"/>
      <c r="BB76" s="240"/>
      <c r="BC76" s="210"/>
      <c r="BD76" s="210"/>
      <c r="BE76" s="240"/>
      <c r="BF76" s="210"/>
      <c r="BG76" s="210"/>
      <c r="BH76" s="210"/>
      <c r="BI76" s="210"/>
      <c r="BJ76" s="210"/>
      <c r="BK76" s="210"/>
      <c r="BL76" s="210"/>
      <c r="BM76" s="210"/>
      <c r="BN76" s="210"/>
      <c r="BO76" s="210"/>
      <c r="BP76" s="210"/>
    </row>
    <row r="77" spans="1:68" s="221" customFormat="1" ht="15" x14ac:dyDescent="0.25">
      <c r="A77" s="258"/>
      <c r="B77" s="242"/>
      <c r="C77" s="464" t="s">
        <v>682</v>
      </c>
      <c r="D77" s="464"/>
      <c r="E77" s="464"/>
      <c r="F77" s="464"/>
      <c r="G77" s="464"/>
      <c r="H77" s="235"/>
      <c r="I77" s="236"/>
      <c r="J77" s="236"/>
      <c r="K77" s="236"/>
      <c r="L77" s="238"/>
      <c r="M77" s="236"/>
      <c r="N77" s="251"/>
      <c r="O77" s="236"/>
      <c r="P77" s="250">
        <v>12340.75</v>
      </c>
      <c r="Q77" s="291"/>
      <c r="R77" s="291"/>
      <c r="S77" s="205"/>
      <c r="T77" s="205"/>
      <c r="U77" s="205"/>
      <c r="V77" s="205"/>
      <c r="W77" s="205"/>
      <c r="X77" s="205"/>
      <c r="Y77" s="205"/>
      <c r="Z77" s="205"/>
      <c r="AA77" s="205"/>
      <c r="AB77" s="210"/>
      <c r="AC77" s="210"/>
      <c r="AD77" s="210"/>
      <c r="AE77" s="210"/>
      <c r="AF77" s="210"/>
      <c r="AG77" s="210"/>
      <c r="AH77" s="210"/>
      <c r="AI77" s="210"/>
      <c r="AJ77" s="210"/>
      <c r="AK77" s="210"/>
      <c r="AL77" s="210"/>
      <c r="AM77" s="210"/>
      <c r="AN77" s="210"/>
      <c r="AO77" s="210"/>
      <c r="AP77" s="210"/>
      <c r="AQ77" s="210"/>
      <c r="AR77" s="210"/>
      <c r="AS77" s="210"/>
      <c r="AT77" s="210"/>
      <c r="AU77" s="210"/>
      <c r="AV77" s="240"/>
      <c r="AW77" s="240"/>
      <c r="AX77" s="206"/>
      <c r="AY77" s="210"/>
      <c r="AZ77" s="210"/>
      <c r="BA77" s="210"/>
      <c r="BB77" s="240" t="s">
        <v>682</v>
      </c>
      <c r="BC77" s="210"/>
      <c r="BD77" s="210"/>
      <c r="BE77" s="240"/>
      <c r="BF77" s="210"/>
      <c r="BG77" s="210"/>
      <c r="BH77" s="210"/>
      <c r="BI77" s="210"/>
      <c r="BJ77" s="210"/>
      <c r="BK77" s="210"/>
      <c r="BL77" s="210"/>
      <c r="BM77" s="210"/>
      <c r="BN77" s="210"/>
      <c r="BO77" s="210"/>
      <c r="BP77" s="210"/>
    </row>
    <row r="78" spans="1:68" s="221" customFormat="1" ht="15" x14ac:dyDescent="0.25">
      <c r="A78" s="293" t="s">
        <v>171</v>
      </c>
      <c r="B78" s="282" t="s">
        <v>683</v>
      </c>
      <c r="C78" s="463" t="s">
        <v>684</v>
      </c>
      <c r="D78" s="463"/>
      <c r="E78" s="463"/>
      <c r="F78" s="463"/>
      <c r="G78" s="463"/>
      <c r="H78" s="283" t="s">
        <v>609</v>
      </c>
      <c r="I78" s="295">
        <v>2</v>
      </c>
      <c r="J78" s="284"/>
      <c r="K78" s="295">
        <v>2</v>
      </c>
      <c r="L78" s="286"/>
      <c r="M78" s="284"/>
      <c r="N78" s="286"/>
      <c r="O78" s="284"/>
      <c r="P78" s="292">
        <v>118.95</v>
      </c>
      <c r="Q78" s="205"/>
      <c r="R78" s="205"/>
      <c r="S78" s="205"/>
      <c r="T78" s="205"/>
      <c r="U78" s="205"/>
      <c r="V78" s="205"/>
      <c r="W78" s="205"/>
      <c r="X78" s="205"/>
      <c r="Y78" s="205"/>
      <c r="Z78" s="205"/>
      <c r="AA78" s="205"/>
      <c r="AB78" s="210"/>
      <c r="AC78" s="210"/>
      <c r="AD78" s="210"/>
      <c r="AE78" s="210"/>
      <c r="AF78" s="210"/>
      <c r="AG78" s="210"/>
      <c r="AH78" s="210"/>
      <c r="AI78" s="210"/>
      <c r="AJ78" s="210"/>
      <c r="AK78" s="210"/>
      <c r="AL78" s="210"/>
      <c r="AM78" s="210"/>
      <c r="AN78" s="210"/>
      <c r="AO78" s="210"/>
      <c r="AP78" s="210"/>
      <c r="AQ78" s="210"/>
      <c r="AR78" s="210"/>
      <c r="AS78" s="210"/>
      <c r="AT78" s="210"/>
      <c r="AU78" s="210"/>
      <c r="AV78" s="240"/>
      <c r="AW78" s="240"/>
      <c r="AX78" s="206"/>
      <c r="AY78" s="210"/>
      <c r="AZ78" s="210"/>
      <c r="BA78" s="210"/>
      <c r="BB78" s="240"/>
      <c r="BC78" s="210" t="s">
        <v>684</v>
      </c>
      <c r="BD78" s="210"/>
      <c r="BE78" s="240"/>
      <c r="BF78" s="210"/>
      <c r="BG78" s="210"/>
      <c r="BH78" s="210"/>
      <c r="BI78" s="210"/>
      <c r="BJ78" s="210"/>
      <c r="BK78" s="210"/>
      <c r="BL78" s="210"/>
      <c r="BM78" s="210"/>
      <c r="BN78" s="210"/>
      <c r="BO78" s="210"/>
      <c r="BP78" s="210"/>
    </row>
    <row r="79" spans="1:68" s="221" customFormat="1" ht="15" x14ac:dyDescent="0.25">
      <c r="A79" s="293"/>
      <c r="B79" s="282"/>
      <c r="C79" s="463" t="s">
        <v>718</v>
      </c>
      <c r="D79" s="463"/>
      <c r="E79" s="463"/>
      <c r="F79" s="463"/>
      <c r="G79" s="463"/>
      <c r="H79" s="283"/>
      <c r="I79" s="284"/>
      <c r="J79" s="284"/>
      <c r="K79" s="284"/>
      <c r="L79" s="286"/>
      <c r="M79" s="284"/>
      <c r="N79" s="286"/>
      <c r="O79" s="284"/>
      <c r="P79" s="287">
        <v>4625.79</v>
      </c>
      <c r="Q79" s="205"/>
      <c r="R79" s="205"/>
      <c r="S79" s="205"/>
      <c r="T79" s="205"/>
      <c r="U79" s="205"/>
      <c r="V79" s="205"/>
      <c r="W79" s="205"/>
      <c r="X79" s="205"/>
      <c r="Y79" s="205"/>
      <c r="Z79" s="205"/>
      <c r="AA79" s="205"/>
      <c r="AB79" s="210"/>
      <c r="AC79" s="210"/>
      <c r="AD79" s="210"/>
      <c r="AE79" s="210"/>
      <c r="AF79" s="210"/>
      <c r="AG79" s="210"/>
      <c r="AH79" s="210"/>
      <c r="AI79" s="210"/>
      <c r="AJ79" s="210"/>
      <c r="AK79" s="210"/>
      <c r="AL79" s="210"/>
      <c r="AM79" s="210"/>
      <c r="AN79" s="210"/>
      <c r="AO79" s="210"/>
      <c r="AP79" s="210"/>
      <c r="AQ79" s="210"/>
      <c r="AR79" s="210"/>
      <c r="AS79" s="210"/>
      <c r="AT79" s="210"/>
      <c r="AU79" s="210"/>
      <c r="AV79" s="240"/>
      <c r="AW79" s="240"/>
      <c r="AX79" s="206"/>
      <c r="AY79" s="210"/>
      <c r="AZ79" s="210"/>
      <c r="BA79" s="210"/>
      <c r="BB79" s="240"/>
      <c r="BC79" s="210"/>
      <c r="BD79" s="210" t="s">
        <v>718</v>
      </c>
      <c r="BE79" s="240"/>
      <c r="BF79" s="210"/>
      <c r="BG79" s="210"/>
      <c r="BH79" s="210"/>
      <c r="BI79" s="210"/>
      <c r="BJ79" s="210"/>
      <c r="BK79" s="210"/>
      <c r="BL79" s="210"/>
      <c r="BM79" s="210"/>
      <c r="BN79" s="210"/>
      <c r="BO79" s="210"/>
      <c r="BP79" s="210"/>
    </row>
    <row r="80" spans="1:68" s="221" customFormat="1" ht="15" x14ac:dyDescent="0.25">
      <c r="A80" s="293"/>
      <c r="B80" s="282" t="s">
        <v>719</v>
      </c>
      <c r="C80" s="463" t="s">
        <v>720</v>
      </c>
      <c r="D80" s="463"/>
      <c r="E80" s="463"/>
      <c r="F80" s="463"/>
      <c r="G80" s="463"/>
      <c r="H80" s="283" t="s">
        <v>609</v>
      </c>
      <c r="I80" s="295">
        <v>97</v>
      </c>
      <c r="J80" s="284"/>
      <c r="K80" s="295">
        <v>97</v>
      </c>
      <c r="L80" s="286"/>
      <c r="M80" s="284"/>
      <c r="N80" s="286"/>
      <c r="O80" s="284"/>
      <c r="P80" s="287">
        <v>4487.0200000000004</v>
      </c>
      <c r="Q80" s="205"/>
      <c r="R80" s="205"/>
      <c r="S80" s="205"/>
      <c r="T80" s="205"/>
      <c r="U80" s="205"/>
      <c r="V80" s="205"/>
      <c r="W80" s="205"/>
      <c r="X80" s="205"/>
      <c r="Y80" s="205"/>
      <c r="Z80" s="205"/>
      <c r="AA80" s="205"/>
      <c r="AB80" s="210"/>
      <c r="AC80" s="210"/>
      <c r="AD80" s="210"/>
      <c r="AE80" s="210"/>
      <c r="AF80" s="210"/>
      <c r="AG80" s="210"/>
      <c r="AH80" s="210"/>
      <c r="AI80" s="210"/>
      <c r="AJ80" s="210"/>
      <c r="AK80" s="210"/>
      <c r="AL80" s="210"/>
      <c r="AM80" s="210"/>
      <c r="AN80" s="210"/>
      <c r="AO80" s="210"/>
      <c r="AP80" s="210"/>
      <c r="AQ80" s="210"/>
      <c r="AR80" s="210"/>
      <c r="AS80" s="210"/>
      <c r="AT80" s="210"/>
      <c r="AU80" s="210"/>
      <c r="AV80" s="240"/>
      <c r="AW80" s="240"/>
      <c r="AX80" s="206"/>
      <c r="AY80" s="210"/>
      <c r="AZ80" s="210"/>
      <c r="BA80" s="210"/>
      <c r="BB80" s="240"/>
      <c r="BC80" s="210"/>
      <c r="BD80" s="210" t="s">
        <v>720</v>
      </c>
      <c r="BE80" s="240"/>
      <c r="BF80" s="210"/>
      <c r="BG80" s="210"/>
      <c r="BH80" s="210"/>
      <c r="BI80" s="210"/>
      <c r="BJ80" s="210"/>
      <c r="BK80" s="210"/>
      <c r="BL80" s="210"/>
      <c r="BM80" s="210"/>
      <c r="BN80" s="210"/>
      <c r="BO80" s="210"/>
      <c r="BP80" s="210"/>
    </row>
    <row r="81" spans="1:68" s="221" customFormat="1" ht="15" x14ac:dyDescent="0.25">
      <c r="A81" s="293"/>
      <c r="B81" s="282" t="s">
        <v>721</v>
      </c>
      <c r="C81" s="463" t="s">
        <v>722</v>
      </c>
      <c r="D81" s="463"/>
      <c r="E81" s="463"/>
      <c r="F81" s="463"/>
      <c r="G81" s="463"/>
      <c r="H81" s="283" t="s">
        <v>609</v>
      </c>
      <c r="I81" s="295">
        <v>51</v>
      </c>
      <c r="J81" s="295">
        <v>0</v>
      </c>
      <c r="K81" s="295">
        <v>0</v>
      </c>
      <c r="L81" s="286"/>
      <c r="M81" s="284"/>
      <c r="N81" s="286"/>
      <c r="O81" s="284"/>
      <c r="P81" s="307"/>
      <c r="Q81" s="205"/>
      <c r="R81" s="205"/>
      <c r="S81" s="205"/>
      <c r="T81" s="205"/>
      <c r="U81" s="205"/>
      <c r="V81" s="205"/>
      <c r="W81" s="205"/>
      <c r="X81" s="205"/>
      <c r="Y81" s="205"/>
      <c r="Z81" s="205"/>
      <c r="AA81" s="205"/>
      <c r="AB81" s="210"/>
      <c r="AC81" s="210"/>
      <c r="AD81" s="210"/>
      <c r="AE81" s="210"/>
      <c r="AF81" s="210"/>
      <c r="AG81" s="210"/>
      <c r="AH81" s="210"/>
      <c r="AI81" s="210"/>
      <c r="AJ81" s="210"/>
      <c r="AK81" s="210"/>
      <c r="AL81" s="210"/>
      <c r="AM81" s="210"/>
      <c r="AN81" s="210"/>
      <c r="AO81" s="210"/>
      <c r="AP81" s="210"/>
      <c r="AQ81" s="210"/>
      <c r="AR81" s="210"/>
      <c r="AS81" s="210"/>
      <c r="AT81" s="210"/>
      <c r="AU81" s="210"/>
      <c r="AV81" s="240"/>
      <c r="AW81" s="240"/>
      <c r="AX81" s="206"/>
      <c r="AY81" s="210"/>
      <c r="AZ81" s="210"/>
      <c r="BA81" s="210"/>
      <c r="BB81" s="240"/>
      <c r="BC81" s="210"/>
      <c r="BD81" s="210" t="s">
        <v>722</v>
      </c>
      <c r="BE81" s="240"/>
      <c r="BF81" s="210"/>
      <c r="BG81" s="210"/>
      <c r="BH81" s="210"/>
      <c r="BI81" s="210"/>
      <c r="BJ81" s="210"/>
      <c r="BK81" s="210"/>
      <c r="BL81" s="210"/>
      <c r="BM81" s="210"/>
      <c r="BN81" s="210"/>
      <c r="BO81" s="210"/>
      <c r="BP81" s="210"/>
    </row>
    <row r="82" spans="1:68" s="221" customFormat="1" ht="15" x14ac:dyDescent="0.25">
      <c r="A82" s="247"/>
      <c r="B82" s="248"/>
      <c r="C82" s="464" t="s">
        <v>610</v>
      </c>
      <c r="D82" s="464"/>
      <c r="E82" s="464"/>
      <c r="F82" s="464"/>
      <c r="G82" s="464"/>
      <c r="H82" s="235"/>
      <c r="I82" s="236"/>
      <c r="J82" s="236"/>
      <c r="K82" s="236"/>
      <c r="L82" s="238"/>
      <c r="M82" s="236"/>
      <c r="N82" s="251">
        <v>16946.72</v>
      </c>
      <c r="O82" s="236"/>
      <c r="P82" s="250">
        <v>16946.72</v>
      </c>
      <c r="Q82" s="205"/>
      <c r="R82" s="205"/>
      <c r="S82" s="205"/>
      <c r="T82" s="205"/>
      <c r="U82" s="205"/>
      <c r="V82" s="205"/>
      <c r="W82" s="205"/>
      <c r="X82" s="205"/>
      <c r="Y82" s="205"/>
      <c r="Z82" s="205"/>
      <c r="AA82" s="205"/>
      <c r="AB82" s="210"/>
      <c r="AC82" s="210"/>
      <c r="AD82" s="210"/>
      <c r="AE82" s="210"/>
      <c r="AF82" s="210"/>
      <c r="AG82" s="210"/>
      <c r="AH82" s="210"/>
      <c r="AI82" s="210"/>
      <c r="AJ82" s="210"/>
      <c r="AK82" s="210"/>
      <c r="AL82" s="210"/>
      <c r="AM82" s="210"/>
      <c r="AN82" s="210"/>
      <c r="AO82" s="210"/>
      <c r="AP82" s="210"/>
      <c r="AQ82" s="210"/>
      <c r="AR82" s="210"/>
      <c r="AS82" s="210"/>
      <c r="AT82" s="210"/>
      <c r="AU82" s="210"/>
      <c r="AV82" s="240"/>
      <c r="AW82" s="240"/>
      <c r="AX82" s="206"/>
      <c r="AY82" s="210"/>
      <c r="AZ82" s="210"/>
      <c r="BA82" s="210"/>
      <c r="BB82" s="240"/>
      <c r="BC82" s="210"/>
      <c r="BD82" s="210"/>
      <c r="BE82" s="240" t="s">
        <v>610</v>
      </c>
      <c r="BF82" s="210"/>
      <c r="BG82" s="210"/>
      <c r="BH82" s="210"/>
      <c r="BI82" s="210"/>
      <c r="BJ82" s="210"/>
      <c r="BK82" s="210"/>
      <c r="BL82" s="210"/>
      <c r="BM82" s="210"/>
      <c r="BN82" s="210"/>
      <c r="BO82" s="210"/>
      <c r="BP82" s="210"/>
    </row>
    <row r="83" spans="1:68" s="221" customFormat="1" ht="21" x14ac:dyDescent="0.25">
      <c r="A83" s="233" t="s">
        <v>611</v>
      </c>
      <c r="B83" s="234" t="s">
        <v>723</v>
      </c>
      <c r="C83" s="465" t="s">
        <v>685</v>
      </c>
      <c r="D83" s="465"/>
      <c r="E83" s="465"/>
      <c r="F83" s="465"/>
      <c r="G83" s="465"/>
      <c r="H83" s="235" t="s">
        <v>605</v>
      </c>
      <c r="I83" s="236">
        <v>1</v>
      </c>
      <c r="J83" s="237">
        <v>1</v>
      </c>
      <c r="K83" s="237">
        <v>1</v>
      </c>
      <c r="L83" s="238"/>
      <c r="M83" s="236"/>
      <c r="N83" s="251">
        <v>395500</v>
      </c>
      <c r="O83" s="236"/>
      <c r="P83" s="250">
        <v>395500</v>
      </c>
      <c r="Q83" s="205"/>
      <c r="R83" s="205"/>
      <c r="S83" s="205"/>
      <c r="T83" s="205"/>
      <c r="U83" s="205"/>
      <c r="V83" s="205"/>
      <c r="W83" s="205"/>
      <c r="X83" s="205"/>
      <c r="Y83" s="205"/>
      <c r="Z83" s="205"/>
      <c r="AA83" s="205"/>
      <c r="AB83" s="210"/>
      <c r="AC83" s="210"/>
      <c r="AD83" s="210"/>
      <c r="AE83" s="210"/>
      <c r="AF83" s="210"/>
      <c r="AG83" s="210"/>
      <c r="AH83" s="210"/>
      <c r="AI83" s="210"/>
      <c r="AJ83" s="210"/>
      <c r="AK83" s="210"/>
      <c r="AL83" s="210"/>
      <c r="AM83" s="210"/>
      <c r="AN83" s="210"/>
      <c r="AO83" s="210"/>
      <c r="AP83" s="210"/>
      <c r="AQ83" s="210"/>
      <c r="AR83" s="210"/>
      <c r="AS83" s="210"/>
      <c r="AT83" s="210"/>
      <c r="AU83" s="210"/>
      <c r="AV83" s="240"/>
      <c r="AW83" s="240" t="s">
        <v>685</v>
      </c>
      <c r="AX83" s="206"/>
      <c r="AY83" s="210"/>
      <c r="AZ83" s="210"/>
      <c r="BA83" s="210"/>
      <c r="BB83" s="240"/>
      <c r="BC83" s="210"/>
      <c r="BD83" s="210"/>
      <c r="BE83" s="240"/>
      <c r="BF83" s="210"/>
      <c r="BG83" s="210"/>
      <c r="BH83" s="210"/>
      <c r="BI83" s="210"/>
      <c r="BJ83" s="210"/>
      <c r="BK83" s="210"/>
      <c r="BL83" s="210"/>
      <c r="BM83" s="210"/>
      <c r="BN83" s="210"/>
      <c r="BO83" s="210"/>
      <c r="BP83" s="210"/>
    </row>
    <row r="84" spans="1:68" s="221" customFormat="1" ht="15" x14ac:dyDescent="0.25">
      <c r="A84" s="247"/>
      <c r="B84" s="248"/>
      <c r="C84" s="464" t="s">
        <v>610</v>
      </c>
      <c r="D84" s="464"/>
      <c r="E84" s="464"/>
      <c r="F84" s="464"/>
      <c r="G84" s="464"/>
      <c r="H84" s="235"/>
      <c r="I84" s="236"/>
      <c r="J84" s="236"/>
      <c r="K84" s="236"/>
      <c r="L84" s="238"/>
      <c r="M84" s="236"/>
      <c r="N84" s="238"/>
      <c r="O84" s="236"/>
      <c r="P84" s="250">
        <v>395500</v>
      </c>
      <c r="Q84" s="205"/>
      <c r="R84" s="205"/>
      <c r="S84" s="205"/>
      <c r="T84" s="205"/>
      <c r="U84" s="205"/>
      <c r="V84" s="205"/>
      <c r="W84" s="205"/>
      <c r="X84" s="205"/>
      <c r="Y84" s="205"/>
      <c r="Z84" s="205"/>
      <c r="AA84" s="205"/>
      <c r="AB84" s="210"/>
      <c r="AC84" s="210"/>
      <c r="AD84" s="210"/>
      <c r="AE84" s="210"/>
      <c r="AF84" s="210"/>
      <c r="AG84" s="210"/>
      <c r="AH84" s="210"/>
      <c r="AI84" s="210"/>
      <c r="AJ84" s="210"/>
      <c r="AK84" s="210"/>
      <c r="AL84" s="210"/>
      <c r="AM84" s="210"/>
      <c r="AN84" s="210"/>
      <c r="AO84" s="210"/>
      <c r="AP84" s="210"/>
      <c r="AQ84" s="210"/>
      <c r="AR84" s="210"/>
      <c r="AS84" s="210"/>
      <c r="AT84" s="210"/>
      <c r="AU84" s="210"/>
      <c r="AV84" s="240"/>
      <c r="AW84" s="240"/>
      <c r="AX84" s="206"/>
      <c r="AY84" s="210"/>
      <c r="AZ84" s="210"/>
      <c r="BA84" s="210"/>
      <c r="BB84" s="240"/>
      <c r="BC84" s="210"/>
      <c r="BD84" s="210"/>
      <c r="BE84" s="240" t="s">
        <v>610</v>
      </c>
      <c r="BF84" s="210"/>
      <c r="BG84" s="210"/>
      <c r="BH84" s="210"/>
      <c r="BI84" s="210"/>
      <c r="BJ84" s="210"/>
      <c r="BK84" s="210"/>
      <c r="BL84" s="210"/>
      <c r="BM84" s="210"/>
      <c r="BN84" s="210"/>
      <c r="BO84" s="210"/>
      <c r="BP84" s="210"/>
    </row>
    <row r="85" spans="1:68" s="221" customFormat="1" ht="22.5" x14ac:dyDescent="0.25">
      <c r="A85" s="233" t="s">
        <v>62</v>
      </c>
      <c r="B85" s="234" t="s">
        <v>686</v>
      </c>
      <c r="C85" s="465" t="s">
        <v>687</v>
      </c>
      <c r="D85" s="465"/>
      <c r="E85" s="465"/>
      <c r="F85" s="465"/>
      <c r="G85" s="465"/>
      <c r="H85" s="235" t="s">
        <v>688</v>
      </c>
      <c r="I85" s="236">
        <v>1.69</v>
      </c>
      <c r="J85" s="237">
        <v>1</v>
      </c>
      <c r="K85" s="252">
        <v>1.69</v>
      </c>
      <c r="L85" s="238"/>
      <c r="M85" s="236"/>
      <c r="N85" s="249">
        <v>254.82</v>
      </c>
      <c r="O85" s="236"/>
      <c r="P85" s="253">
        <v>430.65</v>
      </c>
      <c r="Q85" s="205"/>
      <c r="R85" s="205"/>
      <c r="S85" s="205"/>
      <c r="T85" s="205"/>
      <c r="U85" s="205"/>
      <c r="V85" s="205"/>
      <c r="W85" s="205"/>
      <c r="X85" s="205"/>
      <c r="Y85" s="205"/>
      <c r="Z85" s="205"/>
      <c r="AA85" s="205"/>
      <c r="AB85" s="210"/>
      <c r="AC85" s="210"/>
      <c r="AD85" s="210"/>
      <c r="AE85" s="210"/>
      <c r="AF85" s="210"/>
      <c r="AG85" s="210"/>
      <c r="AH85" s="210"/>
      <c r="AI85" s="210"/>
      <c r="AJ85" s="210"/>
      <c r="AK85" s="210"/>
      <c r="AL85" s="210"/>
      <c r="AM85" s="210"/>
      <c r="AN85" s="210"/>
      <c r="AO85" s="210"/>
      <c r="AP85" s="210"/>
      <c r="AQ85" s="210"/>
      <c r="AR85" s="210"/>
      <c r="AS85" s="210"/>
      <c r="AT85" s="210"/>
      <c r="AU85" s="210"/>
      <c r="AV85" s="240"/>
      <c r="AW85" s="240" t="s">
        <v>687</v>
      </c>
      <c r="AX85" s="206"/>
      <c r="AY85" s="210"/>
      <c r="AZ85" s="210"/>
      <c r="BA85" s="210"/>
      <c r="BB85" s="240"/>
      <c r="BC85" s="210"/>
      <c r="BD85" s="210"/>
      <c r="BE85" s="240"/>
      <c r="BF85" s="210"/>
      <c r="BG85" s="210"/>
      <c r="BH85" s="210"/>
      <c r="BI85" s="210"/>
      <c r="BJ85" s="210"/>
      <c r="BK85" s="210"/>
      <c r="BL85" s="210"/>
      <c r="BM85" s="210"/>
      <c r="BN85" s="210"/>
      <c r="BO85" s="210"/>
      <c r="BP85" s="210"/>
    </row>
    <row r="86" spans="1:68" s="221" customFormat="1" ht="15" x14ac:dyDescent="0.25">
      <c r="A86" s="247"/>
      <c r="B86" s="248"/>
      <c r="C86" s="464" t="s">
        <v>610</v>
      </c>
      <c r="D86" s="464"/>
      <c r="E86" s="464"/>
      <c r="F86" s="464"/>
      <c r="G86" s="464"/>
      <c r="H86" s="235"/>
      <c r="I86" s="236"/>
      <c r="J86" s="236"/>
      <c r="K86" s="236"/>
      <c r="L86" s="238"/>
      <c r="M86" s="236"/>
      <c r="N86" s="238"/>
      <c r="O86" s="236"/>
      <c r="P86" s="253">
        <v>430.65</v>
      </c>
      <c r="Q86" s="205"/>
      <c r="R86" s="205"/>
      <c r="S86" s="205"/>
      <c r="T86" s="205"/>
      <c r="U86" s="205"/>
      <c r="V86" s="205"/>
      <c r="W86" s="205"/>
      <c r="X86" s="205"/>
      <c r="Y86" s="205"/>
      <c r="Z86" s="205"/>
      <c r="AA86" s="205"/>
      <c r="AB86" s="210"/>
      <c r="AC86" s="210"/>
      <c r="AD86" s="210"/>
      <c r="AE86" s="210"/>
      <c r="AF86" s="210"/>
      <c r="AG86" s="210"/>
      <c r="AH86" s="210"/>
      <c r="AI86" s="210"/>
      <c r="AJ86" s="210"/>
      <c r="AK86" s="210"/>
      <c r="AL86" s="210"/>
      <c r="AM86" s="210"/>
      <c r="AN86" s="210"/>
      <c r="AO86" s="210"/>
      <c r="AP86" s="210"/>
      <c r="AQ86" s="210"/>
      <c r="AR86" s="210"/>
      <c r="AS86" s="210"/>
      <c r="AT86" s="210"/>
      <c r="AU86" s="210"/>
      <c r="AV86" s="240"/>
      <c r="AW86" s="240"/>
      <c r="AX86" s="206"/>
      <c r="AY86" s="210"/>
      <c r="AZ86" s="210"/>
      <c r="BA86" s="210"/>
      <c r="BB86" s="240"/>
      <c r="BC86" s="210"/>
      <c r="BD86" s="210"/>
      <c r="BE86" s="240" t="s">
        <v>610</v>
      </c>
      <c r="BF86" s="210"/>
      <c r="BG86" s="210"/>
      <c r="BH86" s="210"/>
      <c r="BI86" s="210"/>
      <c r="BJ86" s="210"/>
      <c r="BK86" s="210"/>
      <c r="BL86" s="210"/>
      <c r="BM86" s="210"/>
      <c r="BN86" s="210"/>
      <c r="BO86" s="210"/>
      <c r="BP86" s="210"/>
    </row>
    <row r="87" spans="1:68" s="221" customFormat="1" ht="22.5" x14ac:dyDescent="0.25">
      <c r="A87" s="233" t="s">
        <v>60</v>
      </c>
      <c r="B87" s="234" t="s">
        <v>689</v>
      </c>
      <c r="C87" s="465" t="s">
        <v>690</v>
      </c>
      <c r="D87" s="465"/>
      <c r="E87" s="465"/>
      <c r="F87" s="465"/>
      <c r="G87" s="465"/>
      <c r="H87" s="235" t="s">
        <v>688</v>
      </c>
      <c r="I87" s="236">
        <v>1.69</v>
      </c>
      <c r="J87" s="237">
        <v>1</v>
      </c>
      <c r="K87" s="252">
        <v>1.69</v>
      </c>
      <c r="L87" s="238"/>
      <c r="M87" s="236"/>
      <c r="N87" s="249">
        <v>254.82</v>
      </c>
      <c r="O87" s="236"/>
      <c r="P87" s="253">
        <v>430.65</v>
      </c>
      <c r="Q87" s="205"/>
      <c r="R87" s="205"/>
      <c r="S87" s="205"/>
      <c r="T87" s="205"/>
      <c r="U87" s="205"/>
      <c r="V87" s="205"/>
      <c r="W87" s="205"/>
      <c r="X87" s="205"/>
      <c r="Y87" s="205"/>
      <c r="Z87" s="205"/>
      <c r="AA87" s="205"/>
      <c r="AB87" s="210"/>
      <c r="AC87" s="210"/>
      <c r="AD87" s="210"/>
      <c r="AE87" s="210"/>
      <c r="AF87" s="210"/>
      <c r="AG87" s="210"/>
      <c r="AH87" s="210"/>
      <c r="AI87" s="210"/>
      <c r="AJ87" s="210"/>
      <c r="AK87" s="210"/>
      <c r="AL87" s="210"/>
      <c r="AM87" s="210"/>
      <c r="AN87" s="210"/>
      <c r="AO87" s="210"/>
      <c r="AP87" s="210"/>
      <c r="AQ87" s="210"/>
      <c r="AR87" s="210"/>
      <c r="AS87" s="210"/>
      <c r="AT87" s="210"/>
      <c r="AU87" s="210"/>
      <c r="AV87" s="240"/>
      <c r="AW87" s="240" t="s">
        <v>690</v>
      </c>
      <c r="AX87" s="206"/>
      <c r="AY87" s="210"/>
      <c r="AZ87" s="210"/>
      <c r="BA87" s="210"/>
      <c r="BB87" s="240"/>
      <c r="BC87" s="210"/>
      <c r="BD87" s="210"/>
      <c r="BE87" s="240"/>
      <c r="BF87" s="210"/>
      <c r="BG87" s="210"/>
      <c r="BH87" s="210"/>
      <c r="BI87" s="210"/>
      <c r="BJ87" s="210"/>
      <c r="BK87" s="210"/>
      <c r="BL87" s="210"/>
      <c r="BM87" s="210"/>
      <c r="BN87" s="210"/>
      <c r="BO87" s="210"/>
      <c r="BP87" s="210"/>
    </row>
    <row r="88" spans="1:68" s="221" customFormat="1" ht="15" x14ac:dyDescent="0.25">
      <c r="A88" s="247"/>
      <c r="B88" s="248"/>
      <c r="C88" s="464" t="s">
        <v>610</v>
      </c>
      <c r="D88" s="464"/>
      <c r="E88" s="464"/>
      <c r="F88" s="464"/>
      <c r="G88" s="464"/>
      <c r="H88" s="235"/>
      <c r="I88" s="236"/>
      <c r="J88" s="236"/>
      <c r="K88" s="236"/>
      <c r="L88" s="238"/>
      <c r="M88" s="236"/>
      <c r="N88" s="238"/>
      <c r="O88" s="236"/>
      <c r="P88" s="253">
        <v>430.65</v>
      </c>
      <c r="Q88" s="205"/>
      <c r="R88" s="205"/>
      <c r="S88" s="205"/>
      <c r="T88" s="205"/>
      <c r="U88" s="205"/>
      <c r="V88" s="205"/>
      <c r="W88" s="205"/>
      <c r="X88" s="205"/>
      <c r="Y88" s="205"/>
      <c r="Z88" s="205"/>
      <c r="AA88" s="205"/>
      <c r="AB88" s="210"/>
      <c r="AC88" s="210"/>
      <c r="AD88" s="210"/>
      <c r="AE88" s="210"/>
      <c r="AF88" s="210"/>
      <c r="AG88" s="210"/>
      <c r="AH88" s="210"/>
      <c r="AI88" s="210"/>
      <c r="AJ88" s="210"/>
      <c r="AK88" s="210"/>
      <c r="AL88" s="210"/>
      <c r="AM88" s="210"/>
      <c r="AN88" s="210"/>
      <c r="AO88" s="210"/>
      <c r="AP88" s="210"/>
      <c r="AQ88" s="210"/>
      <c r="AR88" s="210"/>
      <c r="AS88" s="210"/>
      <c r="AT88" s="210"/>
      <c r="AU88" s="210"/>
      <c r="AV88" s="240"/>
      <c r="AW88" s="240"/>
      <c r="AX88" s="206"/>
      <c r="AY88" s="210"/>
      <c r="AZ88" s="210"/>
      <c r="BA88" s="210"/>
      <c r="BB88" s="240"/>
      <c r="BC88" s="210"/>
      <c r="BD88" s="210"/>
      <c r="BE88" s="240" t="s">
        <v>610</v>
      </c>
      <c r="BF88" s="210"/>
      <c r="BG88" s="210"/>
      <c r="BH88" s="210"/>
      <c r="BI88" s="210"/>
      <c r="BJ88" s="210"/>
      <c r="BK88" s="210"/>
      <c r="BL88" s="210"/>
      <c r="BM88" s="210"/>
      <c r="BN88" s="210"/>
      <c r="BO88" s="210"/>
      <c r="BP88" s="210"/>
    </row>
    <row r="89" spans="1:68" s="221" customFormat="1" ht="54" x14ac:dyDescent="0.25">
      <c r="A89" s="233" t="s">
        <v>59</v>
      </c>
      <c r="B89" s="234" t="s">
        <v>691</v>
      </c>
      <c r="C89" s="465" t="s">
        <v>692</v>
      </c>
      <c r="D89" s="465"/>
      <c r="E89" s="465"/>
      <c r="F89" s="465"/>
      <c r="G89" s="465"/>
      <c r="H89" s="235" t="s">
        <v>688</v>
      </c>
      <c r="I89" s="236">
        <v>1.69</v>
      </c>
      <c r="J89" s="237">
        <v>1</v>
      </c>
      <c r="K89" s="252">
        <v>1.69</v>
      </c>
      <c r="L89" s="238"/>
      <c r="M89" s="236"/>
      <c r="N89" s="249">
        <v>253.14</v>
      </c>
      <c r="O89" s="236"/>
      <c r="P89" s="253">
        <v>427.81</v>
      </c>
      <c r="Q89" s="205"/>
      <c r="R89" s="205"/>
      <c r="S89" s="205"/>
      <c r="T89" s="205"/>
      <c r="U89" s="205"/>
      <c r="V89" s="205"/>
      <c r="W89" s="205"/>
      <c r="X89" s="205"/>
      <c r="Y89" s="205"/>
      <c r="Z89" s="205"/>
      <c r="AA89" s="205"/>
      <c r="AB89" s="210"/>
      <c r="AC89" s="210"/>
      <c r="AD89" s="210"/>
      <c r="AE89" s="210"/>
      <c r="AF89" s="210"/>
      <c r="AG89" s="210"/>
      <c r="AH89" s="210"/>
      <c r="AI89" s="210"/>
      <c r="AJ89" s="210"/>
      <c r="AK89" s="210"/>
      <c r="AL89" s="210"/>
      <c r="AM89" s="210"/>
      <c r="AN89" s="210"/>
      <c r="AO89" s="210"/>
      <c r="AP89" s="210"/>
      <c r="AQ89" s="210"/>
      <c r="AR89" s="210"/>
      <c r="AS89" s="210"/>
      <c r="AT89" s="210"/>
      <c r="AU89" s="210"/>
      <c r="AV89" s="240"/>
      <c r="AW89" s="240" t="s">
        <v>692</v>
      </c>
      <c r="AX89" s="206"/>
      <c r="AY89" s="210"/>
      <c r="AZ89" s="210"/>
      <c r="BA89" s="210"/>
      <c r="BB89" s="240"/>
      <c r="BC89" s="210"/>
      <c r="BD89" s="210"/>
      <c r="BE89" s="240"/>
      <c r="BF89" s="210"/>
      <c r="BG89" s="210"/>
      <c r="BH89" s="210"/>
      <c r="BI89" s="210"/>
      <c r="BJ89" s="210"/>
      <c r="BK89" s="210"/>
      <c r="BL89" s="210"/>
      <c r="BM89" s="210"/>
      <c r="BN89" s="210"/>
      <c r="BO89" s="210"/>
      <c r="BP89" s="210"/>
    </row>
    <row r="90" spans="1:68" s="221" customFormat="1" ht="15" x14ac:dyDescent="0.25">
      <c r="A90" s="247"/>
      <c r="B90" s="248"/>
      <c r="C90" s="464" t="s">
        <v>610</v>
      </c>
      <c r="D90" s="464"/>
      <c r="E90" s="464"/>
      <c r="F90" s="464"/>
      <c r="G90" s="464"/>
      <c r="H90" s="235"/>
      <c r="I90" s="236"/>
      <c r="J90" s="236"/>
      <c r="K90" s="236"/>
      <c r="L90" s="238"/>
      <c r="M90" s="236"/>
      <c r="N90" s="238"/>
      <c r="O90" s="236"/>
      <c r="P90" s="253">
        <v>427.81</v>
      </c>
      <c r="Q90" s="205"/>
      <c r="R90" s="205"/>
      <c r="S90" s="205"/>
      <c r="T90" s="205"/>
      <c r="U90" s="205"/>
      <c r="V90" s="205"/>
      <c r="W90" s="205"/>
      <c r="X90" s="205"/>
      <c r="Y90" s="205"/>
      <c r="Z90" s="205"/>
      <c r="AA90" s="205"/>
      <c r="AB90" s="210"/>
      <c r="AC90" s="210"/>
      <c r="AD90" s="210"/>
      <c r="AE90" s="210"/>
      <c r="AF90" s="210"/>
      <c r="AG90" s="210"/>
      <c r="AH90" s="210"/>
      <c r="AI90" s="210"/>
      <c r="AJ90" s="210"/>
      <c r="AK90" s="210"/>
      <c r="AL90" s="210"/>
      <c r="AM90" s="210"/>
      <c r="AN90" s="210"/>
      <c r="AO90" s="210"/>
      <c r="AP90" s="210"/>
      <c r="AQ90" s="210"/>
      <c r="AR90" s="210"/>
      <c r="AS90" s="210"/>
      <c r="AT90" s="210"/>
      <c r="AU90" s="210"/>
      <c r="AV90" s="240"/>
      <c r="AW90" s="240"/>
      <c r="AX90" s="206"/>
      <c r="AY90" s="210"/>
      <c r="AZ90" s="210"/>
      <c r="BA90" s="210"/>
      <c r="BB90" s="240"/>
      <c r="BC90" s="210"/>
      <c r="BD90" s="210"/>
      <c r="BE90" s="240" t="s">
        <v>610</v>
      </c>
      <c r="BF90" s="210"/>
      <c r="BG90" s="210"/>
      <c r="BH90" s="210"/>
      <c r="BI90" s="210"/>
      <c r="BJ90" s="210"/>
      <c r="BK90" s="210"/>
      <c r="BL90" s="210"/>
      <c r="BM90" s="210"/>
      <c r="BN90" s="210"/>
      <c r="BO90" s="210"/>
      <c r="BP90" s="210"/>
    </row>
    <row r="91" spans="1:68" s="221" customFormat="1" ht="22.5" x14ac:dyDescent="0.25">
      <c r="A91" s="233" t="s">
        <v>57</v>
      </c>
      <c r="B91" s="234" t="s">
        <v>693</v>
      </c>
      <c r="C91" s="465" t="s">
        <v>694</v>
      </c>
      <c r="D91" s="465"/>
      <c r="E91" s="465"/>
      <c r="F91" s="465"/>
      <c r="G91" s="465"/>
      <c r="H91" s="235" t="s">
        <v>605</v>
      </c>
      <c r="I91" s="236">
        <v>1</v>
      </c>
      <c r="J91" s="237">
        <v>1</v>
      </c>
      <c r="K91" s="237">
        <v>1</v>
      </c>
      <c r="L91" s="238"/>
      <c r="M91" s="236"/>
      <c r="N91" s="238"/>
      <c r="O91" s="236"/>
      <c r="P91" s="239"/>
      <c r="Q91" s="205"/>
      <c r="R91" s="205"/>
      <c r="S91" s="205"/>
      <c r="T91" s="205"/>
      <c r="U91" s="205"/>
      <c r="V91" s="205"/>
      <c r="W91" s="205"/>
      <c r="X91" s="205"/>
      <c r="Y91" s="205"/>
      <c r="Z91" s="205"/>
      <c r="AA91" s="205"/>
      <c r="AB91" s="210"/>
      <c r="AC91" s="210"/>
      <c r="AD91" s="210"/>
      <c r="AE91" s="210"/>
      <c r="AF91" s="210"/>
      <c r="AG91" s="210"/>
      <c r="AH91" s="210"/>
      <c r="AI91" s="210"/>
      <c r="AJ91" s="210"/>
      <c r="AK91" s="210"/>
      <c r="AL91" s="210"/>
      <c r="AM91" s="210"/>
      <c r="AN91" s="210"/>
      <c r="AO91" s="210"/>
      <c r="AP91" s="210"/>
      <c r="AQ91" s="210"/>
      <c r="AR91" s="210"/>
      <c r="AS91" s="210"/>
      <c r="AT91" s="210"/>
      <c r="AU91" s="210"/>
      <c r="AV91" s="240"/>
      <c r="AW91" s="240" t="s">
        <v>694</v>
      </c>
      <c r="AX91" s="206"/>
      <c r="AY91" s="210"/>
      <c r="AZ91" s="210"/>
      <c r="BA91" s="210"/>
      <c r="BB91" s="240"/>
      <c r="BC91" s="210"/>
      <c r="BD91" s="210"/>
      <c r="BE91" s="240"/>
      <c r="BF91" s="210"/>
      <c r="BG91" s="210"/>
      <c r="BH91" s="210"/>
      <c r="BI91" s="210"/>
      <c r="BJ91" s="210"/>
      <c r="BK91" s="210"/>
      <c r="BL91" s="210"/>
      <c r="BM91" s="210"/>
      <c r="BN91" s="210"/>
      <c r="BO91" s="210"/>
      <c r="BP91" s="210"/>
    </row>
    <row r="92" spans="1:68" s="221" customFormat="1" ht="15" x14ac:dyDescent="0.25">
      <c r="A92" s="281"/>
      <c r="B92" s="282" t="s">
        <v>65</v>
      </c>
      <c r="C92" s="463" t="s">
        <v>664</v>
      </c>
      <c r="D92" s="463"/>
      <c r="E92" s="463"/>
      <c r="F92" s="463"/>
      <c r="G92" s="463"/>
      <c r="H92" s="283" t="s">
        <v>608</v>
      </c>
      <c r="I92" s="284"/>
      <c r="J92" s="284"/>
      <c r="K92" s="289">
        <v>6.3</v>
      </c>
      <c r="L92" s="286"/>
      <c r="M92" s="284"/>
      <c r="N92" s="286"/>
      <c r="O92" s="284"/>
      <c r="P92" s="287">
        <v>2557.75</v>
      </c>
      <c r="Q92" s="205"/>
      <c r="R92" s="205"/>
      <c r="S92" s="205"/>
      <c r="T92" s="205"/>
      <c r="U92" s="205"/>
      <c r="V92" s="205"/>
      <c r="W92" s="205"/>
      <c r="X92" s="205"/>
      <c r="Y92" s="205"/>
      <c r="Z92" s="205"/>
      <c r="AA92" s="205"/>
      <c r="AB92" s="210"/>
      <c r="AC92" s="210"/>
      <c r="AD92" s="210"/>
      <c r="AE92" s="210"/>
      <c r="AF92" s="210"/>
      <c r="AG92" s="210"/>
      <c r="AH92" s="210"/>
      <c r="AI92" s="210"/>
      <c r="AJ92" s="210"/>
      <c r="AK92" s="210"/>
      <c r="AL92" s="210"/>
      <c r="AM92" s="210"/>
      <c r="AN92" s="210"/>
      <c r="AO92" s="210"/>
      <c r="AP92" s="210"/>
      <c r="AQ92" s="210"/>
      <c r="AR92" s="210"/>
      <c r="AS92" s="210"/>
      <c r="AT92" s="210"/>
      <c r="AU92" s="210"/>
      <c r="AV92" s="240"/>
      <c r="AW92" s="240"/>
      <c r="AX92" s="206"/>
      <c r="AY92" s="210" t="s">
        <v>664</v>
      </c>
      <c r="AZ92" s="210"/>
      <c r="BA92" s="210"/>
      <c r="BB92" s="240"/>
      <c r="BC92" s="210"/>
      <c r="BD92" s="210"/>
      <c r="BE92" s="240"/>
      <c r="BF92" s="210"/>
      <c r="BG92" s="210"/>
      <c r="BH92" s="210"/>
      <c r="BI92" s="210"/>
      <c r="BJ92" s="210"/>
      <c r="BK92" s="210"/>
      <c r="BL92" s="210"/>
      <c r="BM92" s="210"/>
      <c r="BN92" s="210"/>
      <c r="BO92" s="210"/>
      <c r="BP92" s="210"/>
    </row>
    <row r="93" spans="1:68" s="221" customFormat="1" ht="15" x14ac:dyDescent="0.25">
      <c r="A93" s="288"/>
      <c r="B93" s="282" t="s">
        <v>695</v>
      </c>
      <c r="C93" s="463" t="s">
        <v>696</v>
      </c>
      <c r="D93" s="463"/>
      <c r="E93" s="463"/>
      <c r="F93" s="463"/>
      <c r="G93" s="463"/>
      <c r="H93" s="283" t="s">
        <v>608</v>
      </c>
      <c r="I93" s="285">
        <v>2.52</v>
      </c>
      <c r="J93" s="284"/>
      <c r="K93" s="285">
        <v>2.52</v>
      </c>
      <c r="L93" s="246"/>
      <c r="M93" s="243"/>
      <c r="N93" s="290">
        <v>288.38</v>
      </c>
      <c r="O93" s="284"/>
      <c r="P93" s="287">
        <v>726.72</v>
      </c>
      <c r="Q93" s="291"/>
      <c r="R93" s="291"/>
      <c r="S93" s="205"/>
      <c r="T93" s="205"/>
      <c r="U93" s="205"/>
      <c r="V93" s="205"/>
      <c r="W93" s="205"/>
      <c r="X93" s="205"/>
      <c r="Y93" s="205"/>
      <c r="Z93" s="205"/>
      <c r="AA93" s="205"/>
      <c r="AB93" s="210"/>
      <c r="AC93" s="210"/>
      <c r="AD93" s="210"/>
      <c r="AE93" s="210"/>
      <c r="AF93" s="210"/>
      <c r="AG93" s="210"/>
      <c r="AH93" s="210"/>
      <c r="AI93" s="210"/>
      <c r="AJ93" s="210"/>
      <c r="AK93" s="210"/>
      <c r="AL93" s="210"/>
      <c r="AM93" s="210"/>
      <c r="AN93" s="210"/>
      <c r="AO93" s="210"/>
      <c r="AP93" s="210"/>
      <c r="AQ93" s="210"/>
      <c r="AR93" s="210"/>
      <c r="AS93" s="210"/>
      <c r="AT93" s="210"/>
      <c r="AU93" s="210"/>
      <c r="AV93" s="240"/>
      <c r="AW93" s="240"/>
      <c r="AX93" s="206"/>
      <c r="AY93" s="210"/>
      <c r="AZ93" s="210" t="s">
        <v>696</v>
      </c>
      <c r="BA93" s="210"/>
      <c r="BB93" s="240"/>
      <c r="BC93" s="210"/>
      <c r="BD93" s="210"/>
      <c r="BE93" s="240"/>
      <c r="BF93" s="210"/>
      <c r="BG93" s="210"/>
      <c r="BH93" s="210"/>
      <c r="BI93" s="210"/>
      <c r="BJ93" s="210"/>
      <c r="BK93" s="210"/>
      <c r="BL93" s="210"/>
      <c r="BM93" s="210"/>
      <c r="BN93" s="210"/>
      <c r="BO93" s="210"/>
      <c r="BP93" s="210"/>
    </row>
    <row r="94" spans="1:68" s="221" customFormat="1" ht="15" x14ac:dyDescent="0.25">
      <c r="A94" s="288"/>
      <c r="B94" s="282" t="s">
        <v>697</v>
      </c>
      <c r="C94" s="463" t="s">
        <v>698</v>
      </c>
      <c r="D94" s="463"/>
      <c r="E94" s="463"/>
      <c r="F94" s="463"/>
      <c r="G94" s="463"/>
      <c r="H94" s="283" t="s">
        <v>608</v>
      </c>
      <c r="I94" s="285">
        <v>3.78</v>
      </c>
      <c r="J94" s="284"/>
      <c r="K94" s="285">
        <v>3.78</v>
      </c>
      <c r="L94" s="246"/>
      <c r="M94" s="243"/>
      <c r="N94" s="290">
        <v>484.4</v>
      </c>
      <c r="O94" s="284"/>
      <c r="P94" s="287">
        <v>1831.03</v>
      </c>
      <c r="Q94" s="291"/>
      <c r="R94" s="291"/>
      <c r="S94" s="205"/>
      <c r="T94" s="205"/>
      <c r="U94" s="205"/>
      <c r="V94" s="205"/>
      <c r="W94" s="205"/>
      <c r="X94" s="205"/>
      <c r="Y94" s="205"/>
      <c r="Z94" s="205"/>
      <c r="AA94" s="205"/>
      <c r="AB94" s="210"/>
      <c r="AC94" s="210"/>
      <c r="AD94" s="210"/>
      <c r="AE94" s="210"/>
      <c r="AF94" s="210"/>
      <c r="AG94" s="210"/>
      <c r="AH94" s="210"/>
      <c r="AI94" s="210"/>
      <c r="AJ94" s="210"/>
      <c r="AK94" s="210"/>
      <c r="AL94" s="210"/>
      <c r="AM94" s="210"/>
      <c r="AN94" s="210"/>
      <c r="AO94" s="210"/>
      <c r="AP94" s="210"/>
      <c r="AQ94" s="210"/>
      <c r="AR94" s="210"/>
      <c r="AS94" s="210"/>
      <c r="AT94" s="210"/>
      <c r="AU94" s="210"/>
      <c r="AV94" s="240"/>
      <c r="AW94" s="240"/>
      <c r="AX94" s="206"/>
      <c r="AY94" s="210"/>
      <c r="AZ94" s="210" t="s">
        <v>698</v>
      </c>
      <c r="BA94" s="210"/>
      <c r="BB94" s="240"/>
      <c r="BC94" s="210"/>
      <c r="BD94" s="210"/>
      <c r="BE94" s="240"/>
      <c r="BF94" s="210"/>
      <c r="BG94" s="210"/>
      <c r="BH94" s="210"/>
      <c r="BI94" s="210"/>
      <c r="BJ94" s="210"/>
      <c r="BK94" s="210"/>
      <c r="BL94" s="210"/>
      <c r="BM94" s="210"/>
      <c r="BN94" s="210"/>
      <c r="BO94" s="210"/>
      <c r="BP94" s="210"/>
    </row>
    <row r="95" spans="1:68" s="221" customFormat="1" ht="15" x14ac:dyDescent="0.25">
      <c r="A95" s="258"/>
      <c r="B95" s="242"/>
      <c r="C95" s="464" t="s">
        <v>682</v>
      </c>
      <c r="D95" s="464"/>
      <c r="E95" s="464"/>
      <c r="F95" s="464"/>
      <c r="G95" s="464"/>
      <c r="H95" s="235"/>
      <c r="I95" s="236"/>
      <c r="J95" s="236"/>
      <c r="K95" s="236"/>
      <c r="L95" s="238"/>
      <c r="M95" s="236"/>
      <c r="N95" s="251"/>
      <c r="O95" s="236"/>
      <c r="P95" s="250">
        <v>2557.75</v>
      </c>
      <c r="Q95" s="291"/>
      <c r="R95" s="291"/>
      <c r="S95" s="205"/>
      <c r="T95" s="205"/>
      <c r="U95" s="205"/>
      <c r="V95" s="205"/>
      <c r="W95" s="205"/>
      <c r="X95" s="205"/>
      <c r="Y95" s="205"/>
      <c r="Z95" s="205"/>
      <c r="AA95" s="205"/>
      <c r="AB95" s="210"/>
      <c r="AC95" s="210"/>
      <c r="AD95" s="210"/>
      <c r="AE95" s="210"/>
      <c r="AF95" s="210"/>
      <c r="AG95" s="210"/>
      <c r="AH95" s="210"/>
      <c r="AI95" s="210"/>
      <c r="AJ95" s="210"/>
      <c r="AK95" s="210"/>
      <c r="AL95" s="210"/>
      <c r="AM95" s="210"/>
      <c r="AN95" s="210"/>
      <c r="AO95" s="210"/>
      <c r="AP95" s="210"/>
      <c r="AQ95" s="210"/>
      <c r="AR95" s="210"/>
      <c r="AS95" s="210"/>
      <c r="AT95" s="210"/>
      <c r="AU95" s="210"/>
      <c r="AV95" s="240"/>
      <c r="AW95" s="240"/>
      <c r="AX95" s="206"/>
      <c r="AY95" s="210"/>
      <c r="AZ95" s="210"/>
      <c r="BA95" s="210"/>
      <c r="BB95" s="240" t="s">
        <v>682</v>
      </c>
      <c r="BC95" s="210"/>
      <c r="BD95" s="210"/>
      <c r="BE95" s="240"/>
      <c r="BF95" s="210"/>
      <c r="BG95" s="210"/>
      <c r="BH95" s="210"/>
      <c r="BI95" s="210"/>
      <c r="BJ95" s="210"/>
      <c r="BK95" s="210"/>
      <c r="BL95" s="210"/>
      <c r="BM95" s="210"/>
      <c r="BN95" s="210"/>
      <c r="BO95" s="210"/>
      <c r="BP95" s="210"/>
    </row>
    <row r="96" spans="1:68" s="221" customFormat="1" ht="15" x14ac:dyDescent="0.25">
      <c r="A96" s="293"/>
      <c r="B96" s="282"/>
      <c r="C96" s="463" t="s">
        <v>718</v>
      </c>
      <c r="D96" s="463"/>
      <c r="E96" s="463"/>
      <c r="F96" s="463"/>
      <c r="G96" s="463"/>
      <c r="H96" s="283"/>
      <c r="I96" s="284"/>
      <c r="J96" s="284"/>
      <c r="K96" s="284"/>
      <c r="L96" s="286"/>
      <c r="M96" s="284"/>
      <c r="N96" s="286"/>
      <c r="O96" s="284"/>
      <c r="P96" s="287">
        <v>2557.75</v>
      </c>
      <c r="Q96" s="205"/>
      <c r="R96" s="205"/>
      <c r="S96" s="205"/>
      <c r="T96" s="205"/>
      <c r="U96" s="205"/>
      <c r="V96" s="205"/>
      <c r="W96" s="205"/>
      <c r="X96" s="205"/>
      <c r="Y96" s="205"/>
      <c r="Z96" s="205"/>
      <c r="AA96" s="205"/>
      <c r="AB96" s="210"/>
      <c r="AC96" s="210"/>
      <c r="AD96" s="210"/>
      <c r="AE96" s="210"/>
      <c r="AF96" s="210"/>
      <c r="AG96" s="210"/>
      <c r="AH96" s="210"/>
      <c r="AI96" s="210"/>
      <c r="AJ96" s="210"/>
      <c r="AK96" s="210"/>
      <c r="AL96" s="210"/>
      <c r="AM96" s="210"/>
      <c r="AN96" s="210"/>
      <c r="AO96" s="210"/>
      <c r="AP96" s="210"/>
      <c r="AQ96" s="210"/>
      <c r="AR96" s="210"/>
      <c r="AS96" s="210"/>
      <c r="AT96" s="210"/>
      <c r="AU96" s="210"/>
      <c r="AV96" s="240"/>
      <c r="AW96" s="240"/>
      <c r="AX96" s="206"/>
      <c r="AY96" s="210"/>
      <c r="AZ96" s="210"/>
      <c r="BA96" s="210"/>
      <c r="BB96" s="240"/>
      <c r="BC96" s="210"/>
      <c r="BD96" s="210" t="s">
        <v>718</v>
      </c>
      <c r="BE96" s="240"/>
      <c r="BF96" s="210"/>
      <c r="BG96" s="210"/>
      <c r="BH96" s="210"/>
      <c r="BI96" s="210"/>
      <c r="BJ96" s="210"/>
      <c r="BK96" s="210"/>
      <c r="BL96" s="210"/>
      <c r="BM96" s="210"/>
      <c r="BN96" s="210"/>
      <c r="BO96" s="210"/>
      <c r="BP96" s="210"/>
    </row>
    <row r="97" spans="1:68" s="221" customFormat="1" ht="15" x14ac:dyDescent="0.25">
      <c r="A97" s="293"/>
      <c r="B97" s="282" t="s">
        <v>724</v>
      </c>
      <c r="C97" s="463" t="s">
        <v>725</v>
      </c>
      <c r="D97" s="463"/>
      <c r="E97" s="463"/>
      <c r="F97" s="463"/>
      <c r="G97" s="463"/>
      <c r="H97" s="283" t="s">
        <v>609</v>
      </c>
      <c r="I97" s="295">
        <v>74</v>
      </c>
      <c r="J97" s="284"/>
      <c r="K97" s="295">
        <v>74</v>
      </c>
      <c r="L97" s="286"/>
      <c r="M97" s="284"/>
      <c r="N97" s="286"/>
      <c r="O97" s="284"/>
      <c r="P97" s="287">
        <v>1892.74</v>
      </c>
      <c r="Q97" s="205"/>
      <c r="R97" s="205"/>
      <c r="S97" s="205"/>
      <c r="T97" s="205"/>
      <c r="U97" s="205"/>
      <c r="V97" s="205"/>
      <c r="W97" s="205"/>
      <c r="X97" s="205"/>
      <c r="Y97" s="205"/>
      <c r="Z97" s="205"/>
      <c r="AA97" s="205"/>
      <c r="AB97" s="210"/>
      <c r="AC97" s="210"/>
      <c r="AD97" s="210"/>
      <c r="AE97" s="210"/>
      <c r="AF97" s="210"/>
      <c r="AG97" s="210"/>
      <c r="AH97" s="210"/>
      <c r="AI97" s="210"/>
      <c r="AJ97" s="210"/>
      <c r="AK97" s="210"/>
      <c r="AL97" s="210"/>
      <c r="AM97" s="210"/>
      <c r="AN97" s="210"/>
      <c r="AO97" s="210"/>
      <c r="AP97" s="210"/>
      <c r="AQ97" s="210"/>
      <c r="AR97" s="210"/>
      <c r="AS97" s="210"/>
      <c r="AT97" s="210"/>
      <c r="AU97" s="210"/>
      <c r="AV97" s="240"/>
      <c r="AW97" s="240"/>
      <c r="AX97" s="206"/>
      <c r="AY97" s="210"/>
      <c r="AZ97" s="210"/>
      <c r="BA97" s="210"/>
      <c r="BB97" s="240"/>
      <c r="BC97" s="210"/>
      <c r="BD97" s="210" t="s">
        <v>725</v>
      </c>
      <c r="BE97" s="240"/>
      <c r="BF97" s="210"/>
      <c r="BG97" s="210"/>
      <c r="BH97" s="210"/>
      <c r="BI97" s="210"/>
      <c r="BJ97" s="210"/>
      <c r="BK97" s="210"/>
      <c r="BL97" s="210"/>
      <c r="BM97" s="210"/>
      <c r="BN97" s="210"/>
      <c r="BO97" s="210"/>
      <c r="BP97" s="210"/>
    </row>
    <row r="98" spans="1:68" s="221" customFormat="1" ht="15" x14ac:dyDescent="0.25">
      <c r="A98" s="293"/>
      <c r="B98" s="282" t="s">
        <v>726</v>
      </c>
      <c r="C98" s="463" t="s">
        <v>727</v>
      </c>
      <c r="D98" s="463"/>
      <c r="E98" s="463"/>
      <c r="F98" s="463"/>
      <c r="G98" s="463"/>
      <c r="H98" s="283" t="s">
        <v>609</v>
      </c>
      <c r="I98" s="295">
        <v>36</v>
      </c>
      <c r="J98" s="295">
        <v>0</v>
      </c>
      <c r="K98" s="295">
        <v>0</v>
      </c>
      <c r="L98" s="286"/>
      <c r="M98" s="284"/>
      <c r="N98" s="286"/>
      <c r="O98" s="284"/>
      <c r="P98" s="307"/>
      <c r="Q98" s="205"/>
      <c r="R98" s="205"/>
      <c r="S98" s="205"/>
      <c r="T98" s="205"/>
      <c r="U98" s="205"/>
      <c r="V98" s="205"/>
      <c r="W98" s="205"/>
      <c r="X98" s="205"/>
      <c r="Y98" s="205"/>
      <c r="Z98" s="205"/>
      <c r="AA98" s="205"/>
      <c r="AB98" s="210"/>
      <c r="AC98" s="210"/>
      <c r="AD98" s="210"/>
      <c r="AE98" s="210"/>
      <c r="AF98" s="210"/>
      <c r="AG98" s="210"/>
      <c r="AH98" s="210"/>
      <c r="AI98" s="210"/>
      <c r="AJ98" s="210"/>
      <c r="AK98" s="210"/>
      <c r="AL98" s="210"/>
      <c r="AM98" s="210"/>
      <c r="AN98" s="210"/>
      <c r="AO98" s="210"/>
      <c r="AP98" s="210"/>
      <c r="AQ98" s="210"/>
      <c r="AR98" s="210"/>
      <c r="AS98" s="210"/>
      <c r="AT98" s="210"/>
      <c r="AU98" s="210"/>
      <c r="AV98" s="240"/>
      <c r="AW98" s="240"/>
      <c r="AX98" s="206"/>
      <c r="AY98" s="210"/>
      <c r="AZ98" s="210"/>
      <c r="BA98" s="210"/>
      <c r="BB98" s="240"/>
      <c r="BC98" s="210"/>
      <c r="BD98" s="210" t="s">
        <v>727</v>
      </c>
      <c r="BE98" s="240"/>
      <c r="BF98" s="210"/>
      <c r="BG98" s="210"/>
      <c r="BH98" s="210"/>
      <c r="BI98" s="210"/>
      <c r="BJ98" s="210"/>
      <c r="BK98" s="210"/>
      <c r="BL98" s="210"/>
      <c r="BM98" s="210"/>
      <c r="BN98" s="210"/>
      <c r="BO98" s="210"/>
      <c r="BP98" s="210"/>
    </row>
    <row r="99" spans="1:68" s="221" customFormat="1" ht="15" x14ac:dyDescent="0.25">
      <c r="A99" s="247"/>
      <c r="B99" s="248"/>
      <c r="C99" s="464" t="s">
        <v>610</v>
      </c>
      <c r="D99" s="464"/>
      <c r="E99" s="464"/>
      <c r="F99" s="464"/>
      <c r="G99" s="464"/>
      <c r="H99" s="235"/>
      <c r="I99" s="236"/>
      <c r="J99" s="236"/>
      <c r="K99" s="236"/>
      <c r="L99" s="238"/>
      <c r="M99" s="236"/>
      <c r="N99" s="251">
        <v>4450.49</v>
      </c>
      <c r="O99" s="236"/>
      <c r="P99" s="250">
        <v>4450.49</v>
      </c>
      <c r="Q99" s="205"/>
      <c r="R99" s="205"/>
      <c r="S99" s="205"/>
      <c r="T99" s="205"/>
      <c r="U99" s="205"/>
      <c r="V99" s="205"/>
      <c r="W99" s="205"/>
      <c r="X99" s="205"/>
      <c r="Y99" s="205"/>
      <c r="Z99" s="205"/>
      <c r="AA99" s="205"/>
      <c r="AB99" s="210"/>
      <c r="AC99" s="210"/>
      <c r="AD99" s="210"/>
      <c r="AE99" s="210"/>
      <c r="AF99" s="210"/>
      <c r="AG99" s="210"/>
      <c r="AH99" s="210"/>
      <c r="AI99" s="210"/>
      <c r="AJ99" s="210"/>
      <c r="AK99" s="210"/>
      <c r="AL99" s="210"/>
      <c r="AM99" s="210"/>
      <c r="AN99" s="210"/>
      <c r="AO99" s="210"/>
      <c r="AP99" s="210"/>
      <c r="AQ99" s="210"/>
      <c r="AR99" s="210"/>
      <c r="AS99" s="210"/>
      <c r="AT99" s="210"/>
      <c r="AU99" s="210"/>
      <c r="AV99" s="240"/>
      <c r="AW99" s="240"/>
      <c r="AX99" s="206"/>
      <c r="AY99" s="210"/>
      <c r="AZ99" s="210"/>
      <c r="BA99" s="210"/>
      <c r="BB99" s="240"/>
      <c r="BC99" s="210"/>
      <c r="BD99" s="210"/>
      <c r="BE99" s="240" t="s">
        <v>610</v>
      </c>
      <c r="BF99" s="210"/>
      <c r="BG99" s="210"/>
      <c r="BH99" s="210"/>
      <c r="BI99" s="210"/>
      <c r="BJ99" s="210"/>
      <c r="BK99" s="210"/>
      <c r="BL99" s="210"/>
      <c r="BM99" s="210"/>
      <c r="BN99" s="210"/>
      <c r="BO99" s="210"/>
      <c r="BP99" s="210"/>
    </row>
    <row r="100" spans="1:68" s="221" customFormat="1" ht="15" x14ac:dyDescent="0.25">
      <c r="A100" s="233" t="s">
        <v>55</v>
      </c>
      <c r="B100" s="234" t="s">
        <v>612</v>
      </c>
      <c r="C100" s="465" t="s">
        <v>699</v>
      </c>
      <c r="D100" s="465"/>
      <c r="E100" s="465"/>
      <c r="F100" s="465"/>
      <c r="G100" s="465"/>
      <c r="H100" s="235" t="s">
        <v>613</v>
      </c>
      <c r="I100" s="236">
        <v>2</v>
      </c>
      <c r="J100" s="237">
        <v>1</v>
      </c>
      <c r="K100" s="237">
        <v>2</v>
      </c>
      <c r="L100" s="238"/>
      <c r="M100" s="236"/>
      <c r="N100" s="238"/>
      <c r="O100" s="236"/>
      <c r="P100" s="250">
        <v>3317.58</v>
      </c>
      <c r="Q100" s="205"/>
      <c r="R100" s="205"/>
      <c r="S100" s="205"/>
      <c r="T100" s="205"/>
      <c r="U100" s="205"/>
      <c r="V100" s="205"/>
      <c r="W100" s="205"/>
      <c r="X100" s="205"/>
      <c r="Y100" s="205"/>
      <c r="Z100" s="205"/>
      <c r="AA100" s="205"/>
      <c r="AB100" s="210"/>
      <c r="AC100" s="210"/>
      <c r="AD100" s="210"/>
      <c r="AE100" s="210"/>
      <c r="AF100" s="210"/>
      <c r="AG100" s="210"/>
      <c r="AH100" s="210"/>
      <c r="AI100" s="210"/>
      <c r="AJ100" s="210"/>
      <c r="AK100" s="210"/>
      <c r="AL100" s="210"/>
      <c r="AM100" s="210"/>
      <c r="AN100" s="210"/>
      <c r="AO100" s="210"/>
      <c r="AP100" s="210"/>
      <c r="AQ100" s="210"/>
      <c r="AR100" s="210"/>
      <c r="AS100" s="210"/>
      <c r="AT100" s="210"/>
      <c r="AU100" s="210"/>
      <c r="AV100" s="240"/>
      <c r="AW100" s="240" t="s">
        <v>699</v>
      </c>
      <c r="AX100" s="206"/>
      <c r="AY100" s="210"/>
      <c r="AZ100" s="210"/>
      <c r="BA100" s="210"/>
      <c r="BB100" s="240"/>
      <c r="BC100" s="210"/>
      <c r="BD100" s="210"/>
      <c r="BE100" s="240"/>
      <c r="BF100" s="210"/>
      <c r="BG100" s="210"/>
      <c r="BH100" s="210"/>
      <c r="BI100" s="210"/>
      <c r="BJ100" s="210"/>
      <c r="BK100" s="210"/>
      <c r="BL100" s="210"/>
      <c r="BM100" s="210"/>
      <c r="BN100" s="210"/>
      <c r="BO100" s="210"/>
      <c r="BP100" s="210"/>
    </row>
    <row r="101" spans="1:68" s="221" customFormat="1" ht="15" x14ac:dyDescent="0.25">
      <c r="A101" s="293" t="s">
        <v>55</v>
      </c>
      <c r="B101" s="282" t="s">
        <v>612</v>
      </c>
      <c r="C101" s="463" t="s">
        <v>700</v>
      </c>
      <c r="D101" s="463"/>
      <c r="E101" s="463"/>
      <c r="F101" s="463"/>
      <c r="G101" s="463"/>
      <c r="H101" s="283" t="s">
        <v>613</v>
      </c>
      <c r="I101" s="295">
        <v>2</v>
      </c>
      <c r="J101" s="284"/>
      <c r="K101" s="295">
        <v>2</v>
      </c>
      <c r="L101" s="290">
        <v>1024.8699999999999</v>
      </c>
      <c r="M101" s="285">
        <v>1.28</v>
      </c>
      <c r="N101" s="290">
        <v>1311.83</v>
      </c>
      <c r="O101" s="284"/>
      <c r="P101" s="287">
        <v>2623.66</v>
      </c>
      <c r="Q101" s="205"/>
      <c r="R101" s="205"/>
      <c r="S101" s="205"/>
      <c r="T101" s="205"/>
      <c r="U101" s="205"/>
      <c r="V101" s="205"/>
      <c r="W101" s="205"/>
      <c r="X101" s="205"/>
      <c r="Y101" s="205"/>
      <c r="Z101" s="205"/>
      <c r="AA101" s="205"/>
      <c r="AB101" s="210"/>
      <c r="AC101" s="210"/>
      <c r="AD101" s="210"/>
      <c r="AE101" s="210"/>
      <c r="AF101" s="210"/>
      <c r="AG101" s="210"/>
      <c r="AH101" s="210"/>
      <c r="AI101" s="210"/>
      <c r="AJ101" s="210"/>
      <c r="AK101" s="210"/>
      <c r="AL101" s="210"/>
      <c r="AM101" s="210"/>
      <c r="AN101" s="210"/>
      <c r="AO101" s="210"/>
      <c r="AP101" s="210"/>
      <c r="AQ101" s="210"/>
      <c r="AR101" s="210"/>
      <c r="AS101" s="210"/>
      <c r="AT101" s="210"/>
      <c r="AU101" s="210"/>
      <c r="AV101" s="240"/>
      <c r="AW101" s="240"/>
      <c r="AX101" s="206"/>
      <c r="AY101" s="210"/>
      <c r="AZ101" s="210"/>
      <c r="BA101" s="210"/>
      <c r="BB101" s="240"/>
      <c r="BC101" s="210"/>
      <c r="BD101" s="210"/>
      <c r="BE101" s="240"/>
      <c r="BF101" s="210" t="s">
        <v>700</v>
      </c>
      <c r="BG101" s="210"/>
      <c r="BH101" s="210"/>
      <c r="BI101" s="210"/>
      <c r="BJ101" s="210"/>
      <c r="BK101" s="210"/>
      <c r="BL101" s="210"/>
      <c r="BM101" s="210"/>
      <c r="BN101" s="210"/>
      <c r="BO101" s="210"/>
      <c r="BP101" s="210"/>
    </row>
    <row r="102" spans="1:68" s="221" customFormat="1" ht="15" x14ac:dyDescent="0.25">
      <c r="A102" s="293" t="s">
        <v>701</v>
      </c>
      <c r="B102" s="282" t="s">
        <v>702</v>
      </c>
      <c r="C102" s="463" t="s">
        <v>703</v>
      </c>
      <c r="D102" s="463"/>
      <c r="E102" s="463"/>
      <c r="F102" s="463"/>
      <c r="G102" s="463"/>
      <c r="H102" s="283" t="s">
        <v>608</v>
      </c>
      <c r="I102" s="295">
        <v>1</v>
      </c>
      <c r="J102" s="284"/>
      <c r="K102" s="295">
        <v>2</v>
      </c>
      <c r="L102" s="286"/>
      <c r="M102" s="284"/>
      <c r="N102" s="294">
        <v>346.96</v>
      </c>
      <c r="O102" s="284"/>
      <c r="P102" s="292">
        <v>693.92</v>
      </c>
      <c r="Q102" s="205"/>
      <c r="R102" s="205"/>
      <c r="S102" s="205"/>
      <c r="T102" s="205"/>
      <c r="U102" s="205"/>
      <c r="V102" s="205"/>
      <c r="W102" s="205"/>
      <c r="X102" s="205"/>
      <c r="Y102" s="205"/>
      <c r="Z102" s="205"/>
      <c r="AA102" s="205"/>
      <c r="AB102" s="210"/>
      <c r="AC102" s="210"/>
      <c r="AD102" s="210"/>
      <c r="AE102" s="210"/>
      <c r="AF102" s="210"/>
      <c r="AG102" s="210"/>
      <c r="AH102" s="210"/>
      <c r="AI102" s="210"/>
      <c r="AJ102" s="210"/>
      <c r="AK102" s="210"/>
      <c r="AL102" s="210"/>
      <c r="AM102" s="210"/>
      <c r="AN102" s="210"/>
      <c r="AO102" s="210"/>
      <c r="AP102" s="210"/>
      <c r="AQ102" s="210"/>
      <c r="AR102" s="210"/>
      <c r="AS102" s="210"/>
      <c r="AT102" s="210"/>
      <c r="AU102" s="210"/>
      <c r="AV102" s="240"/>
      <c r="AW102" s="240"/>
      <c r="AX102" s="206"/>
      <c r="AY102" s="210"/>
      <c r="AZ102" s="210"/>
      <c r="BA102" s="210" t="s">
        <v>703</v>
      </c>
      <c r="BB102" s="240"/>
      <c r="BC102" s="210"/>
      <c r="BD102" s="210"/>
      <c r="BE102" s="240"/>
      <c r="BF102" s="210"/>
      <c r="BG102" s="210"/>
      <c r="BH102" s="210"/>
      <c r="BI102" s="210"/>
      <c r="BJ102" s="210"/>
      <c r="BK102" s="210"/>
      <c r="BL102" s="210"/>
      <c r="BM102" s="210"/>
      <c r="BN102" s="210"/>
      <c r="BO102" s="210"/>
      <c r="BP102" s="210"/>
    </row>
    <row r="103" spans="1:68" s="221" customFormat="1" ht="15" x14ac:dyDescent="0.25">
      <c r="A103" s="258"/>
      <c r="B103" s="242"/>
      <c r="C103" s="464" t="s">
        <v>682</v>
      </c>
      <c r="D103" s="464"/>
      <c r="E103" s="464"/>
      <c r="F103" s="464"/>
      <c r="G103" s="464"/>
      <c r="H103" s="235"/>
      <c r="I103" s="236"/>
      <c r="J103" s="236"/>
      <c r="K103" s="236"/>
      <c r="L103" s="238"/>
      <c r="M103" s="236"/>
      <c r="N103" s="251"/>
      <c r="O103" s="236"/>
      <c r="P103" s="250">
        <v>3317.58</v>
      </c>
      <c r="Q103" s="291"/>
      <c r="R103" s="291"/>
      <c r="S103" s="205"/>
      <c r="T103" s="205"/>
      <c r="U103" s="205"/>
      <c r="V103" s="205"/>
      <c r="W103" s="205"/>
      <c r="X103" s="205"/>
      <c r="Y103" s="205"/>
      <c r="Z103" s="205"/>
      <c r="AA103" s="205"/>
      <c r="AB103" s="210"/>
      <c r="AC103" s="210"/>
      <c r="AD103" s="210"/>
      <c r="AE103" s="210"/>
      <c r="AF103" s="210"/>
      <c r="AG103" s="210"/>
      <c r="AH103" s="210"/>
      <c r="AI103" s="210"/>
      <c r="AJ103" s="210"/>
      <c r="AK103" s="210"/>
      <c r="AL103" s="210"/>
      <c r="AM103" s="210"/>
      <c r="AN103" s="210"/>
      <c r="AO103" s="210"/>
      <c r="AP103" s="210"/>
      <c r="AQ103" s="210"/>
      <c r="AR103" s="210"/>
      <c r="AS103" s="210"/>
      <c r="AT103" s="210"/>
      <c r="AU103" s="210"/>
      <c r="AV103" s="240"/>
      <c r="AW103" s="240"/>
      <c r="AX103" s="206"/>
      <c r="AY103" s="210"/>
      <c r="AZ103" s="210"/>
      <c r="BA103" s="210"/>
      <c r="BB103" s="240" t="s">
        <v>682</v>
      </c>
      <c r="BC103" s="210"/>
      <c r="BD103" s="210"/>
      <c r="BE103" s="240"/>
      <c r="BF103" s="210"/>
      <c r="BG103" s="210"/>
      <c r="BH103" s="210"/>
      <c r="BI103" s="210"/>
      <c r="BJ103" s="210"/>
      <c r="BK103" s="210"/>
      <c r="BL103" s="210"/>
      <c r="BM103" s="210"/>
      <c r="BN103" s="210"/>
      <c r="BO103" s="210"/>
      <c r="BP103" s="210"/>
    </row>
    <row r="104" spans="1:68" s="221" customFormat="1" ht="15" x14ac:dyDescent="0.25">
      <c r="A104" s="293"/>
      <c r="B104" s="282"/>
      <c r="C104" s="463" t="s">
        <v>718</v>
      </c>
      <c r="D104" s="463"/>
      <c r="E104" s="463"/>
      <c r="F104" s="463"/>
      <c r="G104" s="463"/>
      <c r="H104" s="283"/>
      <c r="I104" s="284"/>
      <c r="J104" s="284"/>
      <c r="K104" s="284"/>
      <c r="L104" s="286"/>
      <c r="M104" s="284"/>
      <c r="N104" s="286"/>
      <c r="O104" s="284"/>
      <c r="P104" s="292">
        <v>693.92</v>
      </c>
      <c r="Q104" s="205"/>
      <c r="R104" s="205"/>
      <c r="S104" s="205"/>
      <c r="T104" s="205"/>
      <c r="U104" s="205"/>
      <c r="V104" s="205"/>
      <c r="W104" s="205"/>
      <c r="X104" s="205"/>
      <c r="Y104" s="205"/>
      <c r="Z104" s="205"/>
      <c r="AA104" s="205"/>
      <c r="AB104" s="210"/>
      <c r="AC104" s="210"/>
      <c r="AD104" s="210"/>
      <c r="AE104" s="210"/>
      <c r="AF104" s="210"/>
      <c r="AG104" s="210"/>
      <c r="AH104" s="210"/>
      <c r="AI104" s="210"/>
      <c r="AJ104" s="210"/>
      <c r="AK104" s="210"/>
      <c r="AL104" s="210"/>
      <c r="AM104" s="210"/>
      <c r="AN104" s="210"/>
      <c r="AO104" s="210"/>
      <c r="AP104" s="210"/>
      <c r="AQ104" s="210"/>
      <c r="AR104" s="210"/>
      <c r="AS104" s="210"/>
      <c r="AT104" s="210"/>
      <c r="AU104" s="210"/>
      <c r="AV104" s="240"/>
      <c r="AW104" s="240"/>
      <c r="AX104" s="206"/>
      <c r="AY104" s="210"/>
      <c r="AZ104" s="210"/>
      <c r="BA104" s="210"/>
      <c r="BB104" s="240"/>
      <c r="BC104" s="210"/>
      <c r="BD104" s="210" t="s">
        <v>718</v>
      </c>
      <c r="BE104" s="240"/>
      <c r="BF104" s="210"/>
      <c r="BG104" s="210"/>
      <c r="BH104" s="210"/>
      <c r="BI104" s="210"/>
      <c r="BJ104" s="210"/>
      <c r="BK104" s="210"/>
      <c r="BL104" s="210"/>
      <c r="BM104" s="210"/>
      <c r="BN104" s="210"/>
      <c r="BO104" s="210"/>
      <c r="BP104" s="210"/>
    </row>
    <row r="105" spans="1:68" s="221" customFormat="1" ht="15" x14ac:dyDescent="0.25">
      <c r="A105" s="293"/>
      <c r="B105" s="282" t="s">
        <v>724</v>
      </c>
      <c r="C105" s="463" t="s">
        <v>725</v>
      </c>
      <c r="D105" s="463"/>
      <c r="E105" s="463"/>
      <c r="F105" s="463"/>
      <c r="G105" s="463"/>
      <c r="H105" s="283" t="s">
        <v>609</v>
      </c>
      <c r="I105" s="295">
        <v>74</v>
      </c>
      <c r="J105" s="284"/>
      <c r="K105" s="295">
        <v>74</v>
      </c>
      <c r="L105" s="286"/>
      <c r="M105" s="284"/>
      <c r="N105" s="286"/>
      <c r="O105" s="284"/>
      <c r="P105" s="292">
        <v>513.5</v>
      </c>
      <c r="Q105" s="205"/>
      <c r="R105" s="205"/>
      <c r="S105" s="205"/>
      <c r="T105" s="205"/>
      <c r="U105" s="205"/>
      <c r="V105" s="205"/>
      <c r="W105" s="205"/>
      <c r="X105" s="205"/>
      <c r="Y105" s="205"/>
      <c r="Z105" s="205"/>
      <c r="AA105" s="205"/>
      <c r="AB105" s="210"/>
      <c r="AC105" s="210"/>
      <c r="AD105" s="210"/>
      <c r="AE105" s="210"/>
      <c r="AF105" s="210"/>
      <c r="AG105" s="210"/>
      <c r="AH105" s="210"/>
      <c r="AI105" s="210"/>
      <c r="AJ105" s="210"/>
      <c r="AK105" s="210"/>
      <c r="AL105" s="210"/>
      <c r="AM105" s="210"/>
      <c r="AN105" s="210"/>
      <c r="AO105" s="210"/>
      <c r="AP105" s="210"/>
      <c r="AQ105" s="210"/>
      <c r="AR105" s="210"/>
      <c r="AS105" s="210"/>
      <c r="AT105" s="210"/>
      <c r="AU105" s="210"/>
      <c r="AV105" s="240"/>
      <c r="AW105" s="240"/>
      <c r="AX105" s="206"/>
      <c r="AY105" s="210"/>
      <c r="AZ105" s="210"/>
      <c r="BA105" s="210"/>
      <c r="BB105" s="240"/>
      <c r="BC105" s="210"/>
      <c r="BD105" s="210" t="s">
        <v>725</v>
      </c>
      <c r="BE105" s="240"/>
      <c r="BF105" s="210"/>
      <c r="BG105" s="210"/>
      <c r="BH105" s="210"/>
      <c r="BI105" s="210"/>
      <c r="BJ105" s="210"/>
      <c r="BK105" s="210"/>
      <c r="BL105" s="210"/>
      <c r="BM105" s="210"/>
      <c r="BN105" s="210"/>
      <c r="BO105" s="210"/>
      <c r="BP105" s="210"/>
    </row>
    <row r="106" spans="1:68" s="221" customFormat="1" ht="15" x14ac:dyDescent="0.25">
      <c r="A106" s="293"/>
      <c r="B106" s="282" t="s">
        <v>726</v>
      </c>
      <c r="C106" s="463" t="s">
        <v>727</v>
      </c>
      <c r="D106" s="463"/>
      <c r="E106" s="463"/>
      <c r="F106" s="463"/>
      <c r="G106" s="463"/>
      <c r="H106" s="283" t="s">
        <v>609</v>
      </c>
      <c r="I106" s="295">
        <v>36</v>
      </c>
      <c r="J106" s="295">
        <v>0</v>
      </c>
      <c r="K106" s="295">
        <v>0</v>
      </c>
      <c r="L106" s="286"/>
      <c r="M106" s="284"/>
      <c r="N106" s="286"/>
      <c r="O106" s="284"/>
      <c r="P106" s="307"/>
      <c r="Q106" s="205"/>
      <c r="R106" s="205"/>
      <c r="S106" s="205"/>
      <c r="T106" s="205"/>
      <c r="U106" s="205"/>
      <c r="V106" s="205"/>
      <c r="W106" s="205"/>
      <c r="X106" s="205"/>
      <c r="Y106" s="205"/>
      <c r="Z106" s="205"/>
      <c r="AA106" s="205"/>
      <c r="AB106" s="210"/>
      <c r="AC106" s="210"/>
      <c r="AD106" s="210"/>
      <c r="AE106" s="210"/>
      <c r="AF106" s="210"/>
      <c r="AG106" s="210"/>
      <c r="AH106" s="210"/>
      <c r="AI106" s="210"/>
      <c r="AJ106" s="210"/>
      <c r="AK106" s="210"/>
      <c r="AL106" s="210"/>
      <c r="AM106" s="210"/>
      <c r="AN106" s="210"/>
      <c r="AO106" s="210"/>
      <c r="AP106" s="210"/>
      <c r="AQ106" s="210"/>
      <c r="AR106" s="210"/>
      <c r="AS106" s="210"/>
      <c r="AT106" s="210"/>
      <c r="AU106" s="210"/>
      <c r="AV106" s="240"/>
      <c r="AW106" s="240"/>
      <c r="AX106" s="206"/>
      <c r="AY106" s="210"/>
      <c r="AZ106" s="210"/>
      <c r="BA106" s="210"/>
      <c r="BB106" s="240"/>
      <c r="BC106" s="210"/>
      <c r="BD106" s="210" t="s">
        <v>727</v>
      </c>
      <c r="BE106" s="240"/>
      <c r="BF106" s="210"/>
      <c r="BG106" s="210"/>
      <c r="BH106" s="210"/>
      <c r="BI106" s="210"/>
      <c r="BJ106" s="210"/>
      <c r="BK106" s="210"/>
      <c r="BL106" s="210"/>
      <c r="BM106" s="210"/>
      <c r="BN106" s="210"/>
      <c r="BO106" s="210"/>
      <c r="BP106" s="210"/>
    </row>
    <row r="107" spans="1:68" s="221" customFormat="1" ht="15" x14ac:dyDescent="0.25">
      <c r="A107" s="247"/>
      <c r="B107" s="248"/>
      <c r="C107" s="464" t="s">
        <v>610</v>
      </c>
      <c r="D107" s="464"/>
      <c r="E107" s="464"/>
      <c r="F107" s="464"/>
      <c r="G107" s="464"/>
      <c r="H107" s="235"/>
      <c r="I107" s="236"/>
      <c r="J107" s="236"/>
      <c r="K107" s="236"/>
      <c r="L107" s="238"/>
      <c r="M107" s="236"/>
      <c r="N107" s="238"/>
      <c r="O107" s="236"/>
      <c r="P107" s="250">
        <v>3831.08</v>
      </c>
      <c r="Q107" s="205"/>
      <c r="R107" s="205"/>
      <c r="S107" s="205"/>
      <c r="T107" s="205"/>
      <c r="U107" s="205"/>
      <c r="V107" s="205"/>
      <c r="W107" s="205"/>
      <c r="X107" s="205"/>
      <c r="Y107" s="205"/>
      <c r="Z107" s="205"/>
      <c r="AA107" s="205"/>
      <c r="AB107" s="210"/>
      <c r="AC107" s="210"/>
      <c r="AD107" s="210"/>
      <c r="AE107" s="210"/>
      <c r="AF107" s="210"/>
      <c r="AG107" s="210"/>
      <c r="AH107" s="210"/>
      <c r="AI107" s="210"/>
      <c r="AJ107" s="210"/>
      <c r="AK107" s="210"/>
      <c r="AL107" s="210"/>
      <c r="AM107" s="210"/>
      <c r="AN107" s="210"/>
      <c r="AO107" s="210"/>
      <c r="AP107" s="210"/>
      <c r="AQ107" s="210"/>
      <c r="AR107" s="210"/>
      <c r="AS107" s="210"/>
      <c r="AT107" s="210"/>
      <c r="AU107" s="210"/>
      <c r="AV107" s="240"/>
      <c r="AW107" s="240"/>
      <c r="AX107" s="206"/>
      <c r="AY107" s="210"/>
      <c r="AZ107" s="210"/>
      <c r="BA107" s="210"/>
      <c r="BB107" s="240"/>
      <c r="BC107" s="210"/>
      <c r="BD107" s="210"/>
      <c r="BE107" s="240" t="s">
        <v>610</v>
      </c>
      <c r="BF107" s="210"/>
      <c r="BG107" s="210"/>
      <c r="BH107" s="210"/>
      <c r="BI107" s="210"/>
      <c r="BJ107" s="210"/>
      <c r="BK107" s="210"/>
      <c r="BL107" s="210"/>
      <c r="BM107" s="210"/>
      <c r="BN107" s="210"/>
      <c r="BO107" s="210"/>
      <c r="BP107" s="210"/>
    </row>
    <row r="108" spans="1:68" s="221" customFormat="1" ht="0" hidden="1" customHeight="1" x14ac:dyDescent="0.25">
      <c r="A108" s="254"/>
      <c r="B108" s="255"/>
      <c r="C108" s="255"/>
      <c r="D108" s="255"/>
      <c r="E108" s="255"/>
      <c r="F108" s="256"/>
      <c r="G108" s="256"/>
      <c r="H108" s="256"/>
      <c r="I108" s="256"/>
      <c r="J108" s="257"/>
      <c r="K108" s="256"/>
      <c r="L108" s="256"/>
      <c r="M108" s="256"/>
      <c r="N108" s="257"/>
      <c r="O108" s="243"/>
      <c r="P108" s="257"/>
      <c r="Q108" s="205"/>
      <c r="R108" s="205"/>
      <c r="S108" s="205"/>
      <c r="T108" s="205"/>
      <c r="U108" s="205"/>
      <c r="V108" s="205"/>
      <c r="W108" s="205"/>
      <c r="X108" s="205"/>
      <c r="Y108" s="205"/>
      <c r="Z108" s="205"/>
      <c r="AA108" s="205"/>
      <c r="AB108" s="210"/>
      <c r="AC108" s="210"/>
      <c r="AD108" s="210"/>
      <c r="AE108" s="210"/>
      <c r="AF108" s="210"/>
      <c r="AG108" s="210"/>
      <c r="AH108" s="210"/>
      <c r="AI108" s="210"/>
      <c r="AJ108" s="210"/>
      <c r="AK108" s="210"/>
      <c r="AL108" s="210"/>
      <c r="AM108" s="210"/>
      <c r="AN108" s="210"/>
      <c r="AO108" s="210"/>
      <c r="AP108" s="210"/>
      <c r="AQ108" s="210"/>
      <c r="AR108" s="210"/>
      <c r="AS108" s="210"/>
      <c r="AT108" s="210"/>
      <c r="AU108" s="210"/>
      <c r="AV108" s="240"/>
      <c r="AW108" s="240"/>
      <c r="AX108" s="206"/>
      <c r="AY108" s="210"/>
      <c r="AZ108" s="210"/>
      <c r="BA108" s="210"/>
      <c r="BB108" s="240"/>
      <c r="BC108" s="210"/>
      <c r="BD108" s="210"/>
      <c r="BE108" s="240"/>
      <c r="BF108" s="210"/>
      <c r="BG108" s="210"/>
      <c r="BH108" s="210"/>
      <c r="BI108" s="210"/>
      <c r="BJ108" s="210"/>
      <c r="BK108" s="210"/>
      <c r="BL108" s="210"/>
      <c r="BM108" s="210"/>
      <c r="BN108" s="210"/>
      <c r="BO108" s="210"/>
      <c r="BP108" s="210"/>
    </row>
    <row r="109" spans="1:68" s="221" customFormat="1" ht="15" x14ac:dyDescent="0.25">
      <c r="A109" s="258"/>
      <c r="B109" s="260"/>
      <c r="C109" s="499" t="s">
        <v>614</v>
      </c>
      <c r="D109" s="499"/>
      <c r="E109" s="499"/>
      <c r="F109" s="499"/>
      <c r="G109" s="499"/>
      <c r="H109" s="499"/>
      <c r="I109" s="499"/>
      <c r="J109" s="499"/>
      <c r="K109" s="499"/>
      <c r="L109" s="499"/>
      <c r="M109" s="499"/>
      <c r="N109" s="499"/>
      <c r="O109" s="499"/>
      <c r="P109" s="296"/>
      <c r="Q109" s="297"/>
      <c r="R109" s="297"/>
      <c r="S109" s="205"/>
      <c r="T109" s="205"/>
      <c r="U109" s="205"/>
      <c r="V109" s="205"/>
      <c r="W109" s="205"/>
      <c r="X109" s="205"/>
      <c r="Y109" s="205"/>
      <c r="Z109" s="205"/>
      <c r="AA109" s="205"/>
      <c r="AB109" s="210"/>
      <c r="AC109" s="210"/>
      <c r="AD109" s="210"/>
      <c r="AE109" s="210"/>
      <c r="AF109" s="210"/>
      <c r="AG109" s="210"/>
      <c r="AH109" s="210"/>
      <c r="AI109" s="210"/>
      <c r="AJ109" s="210"/>
      <c r="AK109" s="210"/>
      <c r="AL109" s="210"/>
      <c r="AM109" s="210"/>
      <c r="AN109" s="210"/>
      <c r="AO109" s="210"/>
      <c r="AP109" s="210"/>
      <c r="AQ109" s="210"/>
      <c r="AR109" s="210"/>
      <c r="AS109" s="210"/>
      <c r="AT109" s="210"/>
      <c r="AU109" s="210"/>
      <c r="AV109" s="210"/>
      <c r="AW109" s="210"/>
      <c r="AX109" s="210"/>
      <c r="AY109" s="210"/>
      <c r="AZ109" s="210"/>
      <c r="BA109" s="210"/>
      <c r="BB109" s="210"/>
      <c r="BC109" s="210"/>
      <c r="BD109" s="210"/>
      <c r="BE109" s="210"/>
      <c r="BF109" s="210"/>
      <c r="BG109" s="240" t="s">
        <v>614</v>
      </c>
      <c r="BH109" s="210"/>
      <c r="BI109" s="210"/>
      <c r="BJ109" s="210"/>
      <c r="BK109" s="210"/>
      <c r="BL109" s="210"/>
      <c r="BM109" s="210"/>
      <c r="BN109" s="210"/>
      <c r="BO109" s="210"/>
      <c r="BP109" s="210"/>
    </row>
    <row r="110" spans="1:68" s="221" customFormat="1" ht="15" x14ac:dyDescent="0.25">
      <c r="A110" s="258"/>
      <c r="B110" s="242"/>
      <c r="C110" s="500" t="s">
        <v>704</v>
      </c>
      <c r="D110" s="500"/>
      <c r="E110" s="500"/>
      <c r="F110" s="500"/>
      <c r="G110" s="500"/>
      <c r="H110" s="500"/>
      <c r="I110" s="500"/>
      <c r="J110" s="500"/>
      <c r="K110" s="500"/>
      <c r="L110" s="500"/>
      <c r="M110" s="500"/>
      <c r="N110" s="500"/>
      <c r="O110" s="500"/>
      <c r="P110" s="259">
        <v>22721.22</v>
      </c>
      <c r="Q110" s="297"/>
      <c r="R110" s="297"/>
      <c r="S110" s="205"/>
      <c r="T110" s="205"/>
      <c r="U110" s="205"/>
      <c r="V110" s="205"/>
      <c r="W110" s="205"/>
      <c r="X110" s="205"/>
      <c r="Y110" s="205"/>
      <c r="Z110" s="205"/>
      <c r="AA110" s="205"/>
      <c r="AB110" s="210"/>
      <c r="AC110" s="210"/>
      <c r="AD110" s="210"/>
      <c r="AE110" s="210"/>
      <c r="AF110" s="210"/>
      <c r="AG110" s="210"/>
      <c r="AH110" s="210"/>
      <c r="AI110" s="210"/>
      <c r="AJ110" s="210"/>
      <c r="AK110" s="210"/>
      <c r="AL110" s="210"/>
      <c r="AM110" s="210"/>
      <c r="AN110" s="210"/>
      <c r="AO110" s="210"/>
      <c r="AP110" s="210"/>
      <c r="AQ110" s="210"/>
      <c r="AR110" s="210"/>
      <c r="AS110" s="210"/>
      <c r="AT110" s="210"/>
      <c r="AU110" s="210"/>
      <c r="AV110" s="210"/>
      <c r="AW110" s="210"/>
      <c r="AX110" s="210"/>
      <c r="AY110" s="210"/>
      <c r="AZ110" s="210"/>
      <c r="BA110" s="210"/>
      <c r="BB110" s="210"/>
      <c r="BC110" s="210"/>
      <c r="BD110" s="210"/>
      <c r="BE110" s="210"/>
      <c r="BF110" s="210"/>
      <c r="BG110" s="240"/>
      <c r="BH110" s="206" t="s">
        <v>704</v>
      </c>
      <c r="BI110" s="210"/>
      <c r="BJ110" s="210"/>
      <c r="BK110" s="210"/>
      <c r="BL110" s="210"/>
      <c r="BM110" s="210"/>
      <c r="BN110" s="210"/>
      <c r="BO110" s="210"/>
      <c r="BP110" s="210"/>
    </row>
    <row r="111" spans="1:68" s="221" customFormat="1" ht="15" x14ac:dyDescent="0.25">
      <c r="A111" s="258"/>
      <c r="B111" s="242"/>
      <c r="C111" s="500" t="s">
        <v>615</v>
      </c>
      <c r="D111" s="500"/>
      <c r="E111" s="500"/>
      <c r="F111" s="500"/>
      <c r="G111" s="500"/>
      <c r="H111" s="500"/>
      <c r="I111" s="500"/>
      <c r="J111" s="500"/>
      <c r="K111" s="500"/>
      <c r="L111" s="500"/>
      <c r="M111" s="500"/>
      <c r="N111" s="500"/>
      <c r="O111" s="500"/>
      <c r="P111" s="259">
        <v>1289.1099999999999</v>
      </c>
      <c r="Q111" s="297"/>
      <c r="R111" s="297"/>
      <c r="S111" s="205"/>
      <c r="T111" s="205"/>
      <c r="U111" s="205"/>
      <c r="V111" s="205"/>
      <c r="W111" s="205"/>
      <c r="X111" s="205"/>
      <c r="Y111" s="205"/>
      <c r="Z111" s="205"/>
      <c r="AA111" s="205"/>
      <c r="AB111" s="210"/>
      <c r="AC111" s="210"/>
      <c r="AD111" s="210"/>
      <c r="AE111" s="210"/>
      <c r="AF111" s="210"/>
      <c r="AG111" s="210"/>
      <c r="AH111" s="210"/>
      <c r="AI111" s="210"/>
      <c r="AJ111" s="210"/>
      <c r="AK111" s="210"/>
      <c r="AL111" s="210"/>
      <c r="AM111" s="210"/>
      <c r="AN111" s="210"/>
      <c r="AO111" s="210"/>
      <c r="AP111" s="210"/>
      <c r="AQ111" s="210"/>
      <c r="AR111" s="210"/>
      <c r="AS111" s="210"/>
      <c r="AT111" s="210"/>
      <c r="AU111" s="210"/>
      <c r="AV111" s="210"/>
      <c r="AW111" s="210"/>
      <c r="AX111" s="210"/>
      <c r="AY111" s="210"/>
      <c r="AZ111" s="210"/>
      <c r="BA111" s="210"/>
      <c r="BB111" s="210"/>
      <c r="BC111" s="210"/>
      <c r="BD111" s="210"/>
      <c r="BE111" s="210"/>
      <c r="BF111" s="210"/>
      <c r="BG111" s="240"/>
      <c r="BH111" s="206" t="s">
        <v>615</v>
      </c>
      <c r="BI111" s="210"/>
      <c r="BJ111" s="210"/>
      <c r="BK111" s="210"/>
      <c r="BL111" s="210"/>
      <c r="BM111" s="210"/>
      <c r="BN111" s="210"/>
      <c r="BO111" s="210"/>
      <c r="BP111" s="210"/>
    </row>
    <row r="112" spans="1:68" s="221" customFormat="1" ht="15" x14ac:dyDescent="0.25">
      <c r="A112" s="258"/>
      <c r="B112" s="242"/>
      <c r="C112" s="500" t="s">
        <v>616</v>
      </c>
      <c r="D112" s="500"/>
      <c r="E112" s="500"/>
      <c r="F112" s="500"/>
      <c r="G112" s="500"/>
      <c r="H112" s="500"/>
      <c r="I112" s="500"/>
      <c r="J112" s="500"/>
      <c r="K112" s="500"/>
      <c r="L112" s="500"/>
      <c r="M112" s="500"/>
      <c r="N112" s="500"/>
      <c r="O112" s="500"/>
      <c r="P112" s="259">
        <v>22287.31</v>
      </c>
      <c r="Q112" s="297"/>
      <c r="R112" s="297"/>
      <c r="S112" s="205"/>
      <c r="T112" s="205"/>
      <c r="U112" s="205"/>
      <c r="V112" s="205"/>
      <c r="W112" s="205"/>
      <c r="X112" s="205"/>
      <c r="Y112" s="205"/>
      <c r="Z112" s="205"/>
      <c r="AA112" s="205"/>
      <c r="AB112" s="210"/>
      <c r="AC112" s="210"/>
      <c r="AD112" s="210"/>
      <c r="AE112" s="210"/>
      <c r="AF112" s="210"/>
      <c r="AG112" s="210"/>
      <c r="AH112" s="210"/>
      <c r="AI112" s="210"/>
      <c r="AJ112" s="210"/>
      <c r="AK112" s="210"/>
      <c r="AL112" s="210"/>
      <c r="AM112" s="210"/>
      <c r="AN112" s="210"/>
      <c r="AO112" s="210"/>
      <c r="AP112" s="210"/>
      <c r="AQ112" s="210"/>
      <c r="AR112" s="210"/>
      <c r="AS112" s="210"/>
      <c r="AT112" s="210"/>
      <c r="AU112" s="210"/>
      <c r="AV112" s="210"/>
      <c r="AW112" s="210"/>
      <c r="AX112" s="210"/>
      <c r="AY112" s="210"/>
      <c r="AZ112" s="210"/>
      <c r="BA112" s="210"/>
      <c r="BB112" s="210"/>
      <c r="BC112" s="210"/>
      <c r="BD112" s="210"/>
      <c r="BE112" s="210"/>
      <c r="BF112" s="210"/>
      <c r="BG112" s="240"/>
      <c r="BH112" s="206" t="s">
        <v>616</v>
      </c>
      <c r="BI112" s="210"/>
      <c r="BJ112" s="210"/>
      <c r="BK112" s="210"/>
      <c r="BL112" s="210"/>
      <c r="BM112" s="210"/>
      <c r="BN112" s="210"/>
      <c r="BO112" s="210"/>
      <c r="BP112" s="210"/>
    </row>
    <row r="113" spans="1:68" s="221" customFormat="1" ht="15" x14ac:dyDescent="0.25">
      <c r="A113" s="258"/>
      <c r="B113" s="242"/>
      <c r="C113" s="500" t="s">
        <v>617</v>
      </c>
      <c r="D113" s="500"/>
      <c r="E113" s="500"/>
      <c r="F113" s="500"/>
      <c r="G113" s="500"/>
      <c r="H113" s="500"/>
      <c r="I113" s="500"/>
      <c r="J113" s="500"/>
      <c r="K113" s="500"/>
      <c r="L113" s="500"/>
      <c r="M113" s="500"/>
      <c r="N113" s="500"/>
      <c r="O113" s="500"/>
      <c r="P113" s="259">
        <v>395500</v>
      </c>
      <c r="Q113" s="297"/>
      <c r="R113" s="297"/>
      <c r="S113" s="205"/>
      <c r="T113" s="205"/>
      <c r="U113" s="205"/>
      <c r="V113" s="205"/>
      <c r="W113" s="205"/>
      <c r="X113" s="205"/>
      <c r="Y113" s="205"/>
      <c r="Z113" s="205"/>
      <c r="AA113" s="205"/>
      <c r="AB113" s="210"/>
      <c r="AC113" s="210"/>
      <c r="AD113" s="210"/>
      <c r="AE113" s="210"/>
      <c r="AF113" s="210"/>
      <c r="AG113" s="210"/>
      <c r="AH113" s="210"/>
      <c r="AI113" s="210"/>
      <c r="AJ113" s="210"/>
      <c r="AK113" s="210"/>
      <c r="AL113" s="210"/>
      <c r="AM113" s="210"/>
      <c r="AN113" s="210"/>
      <c r="AO113" s="210"/>
      <c r="AP113" s="210"/>
      <c r="AQ113" s="210"/>
      <c r="AR113" s="210"/>
      <c r="AS113" s="210"/>
      <c r="AT113" s="210"/>
      <c r="AU113" s="210"/>
      <c r="AV113" s="210"/>
      <c r="AW113" s="210"/>
      <c r="AX113" s="210"/>
      <c r="AY113" s="210"/>
      <c r="AZ113" s="210"/>
      <c r="BA113" s="210"/>
      <c r="BB113" s="210"/>
      <c r="BC113" s="210"/>
      <c r="BD113" s="210"/>
      <c r="BE113" s="210"/>
      <c r="BF113" s="210"/>
      <c r="BG113" s="240"/>
      <c r="BH113" s="206" t="s">
        <v>617</v>
      </c>
      <c r="BI113" s="210"/>
      <c r="BJ113" s="210"/>
      <c r="BK113" s="210"/>
      <c r="BL113" s="210"/>
      <c r="BM113" s="210"/>
      <c r="BN113" s="210"/>
      <c r="BO113" s="210"/>
      <c r="BP113" s="210"/>
    </row>
    <row r="114" spans="1:68" s="221" customFormat="1" ht="15" x14ac:dyDescent="0.25">
      <c r="A114" s="258"/>
      <c r="B114" s="242"/>
      <c r="C114" s="500" t="s">
        <v>618</v>
      </c>
      <c r="D114" s="500"/>
      <c r="E114" s="500"/>
      <c r="F114" s="500"/>
      <c r="G114" s="500"/>
      <c r="H114" s="500"/>
      <c r="I114" s="500"/>
      <c r="J114" s="500"/>
      <c r="K114" s="500"/>
      <c r="L114" s="500"/>
      <c r="M114" s="500"/>
      <c r="N114" s="500"/>
      <c r="O114" s="500"/>
      <c r="P114" s="259">
        <v>8281.57</v>
      </c>
      <c r="Q114" s="297"/>
      <c r="R114" s="297"/>
      <c r="S114" s="205"/>
      <c r="T114" s="205"/>
      <c r="U114" s="205"/>
      <c r="V114" s="205"/>
      <c r="W114" s="205"/>
      <c r="X114" s="205"/>
      <c r="Y114" s="205"/>
      <c r="Z114" s="205"/>
      <c r="AA114" s="205"/>
      <c r="AB114" s="210"/>
      <c r="AC114" s="210"/>
      <c r="AD114" s="210"/>
      <c r="AE114" s="210"/>
      <c r="AF114" s="210"/>
      <c r="AG114" s="210"/>
      <c r="AH114" s="210"/>
      <c r="AI114" s="210"/>
      <c r="AJ114" s="210"/>
      <c r="AK114" s="210"/>
      <c r="AL114" s="210"/>
      <c r="AM114" s="210"/>
      <c r="AN114" s="210"/>
      <c r="AO114" s="210"/>
      <c r="AP114" s="210"/>
      <c r="AQ114" s="210"/>
      <c r="AR114" s="210"/>
      <c r="AS114" s="210"/>
      <c r="AT114" s="210"/>
      <c r="AU114" s="210"/>
      <c r="AV114" s="210"/>
      <c r="AW114" s="210"/>
      <c r="AX114" s="210"/>
      <c r="AY114" s="210"/>
      <c r="AZ114" s="210"/>
      <c r="BA114" s="210"/>
      <c r="BB114" s="210"/>
      <c r="BC114" s="210"/>
      <c r="BD114" s="210"/>
      <c r="BE114" s="210"/>
      <c r="BF114" s="210"/>
      <c r="BG114" s="240"/>
      <c r="BH114" s="206" t="s">
        <v>618</v>
      </c>
      <c r="BI114" s="210"/>
      <c r="BJ114" s="210"/>
      <c r="BK114" s="210"/>
      <c r="BL114" s="210"/>
      <c r="BM114" s="210"/>
      <c r="BN114" s="210"/>
      <c r="BO114" s="210"/>
      <c r="BP114" s="210"/>
    </row>
    <row r="115" spans="1:68" s="221" customFormat="1" ht="15" x14ac:dyDescent="0.25">
      <c r="A115" s="258"/>
      <c r="B115" s="242"/>
      <c r="C115" s="500" t="s">
        <v>705</v>
      </c>
      <c r="D115" s="500"/>
      <c r="E115" s="500"/>
      <c r="F115" s="500"/>
      <c r="G115" s="500"/>
      <c r="H115" s="500"/>
      <c r="I115" s="500"/>
      <c r="J115" s="500"/>
      <c r="K115" s="500"/>
      <c r="L115" s="500"/>
      <c r="M115" s="500"/>
      <c r="N115" s="500"/>
      <c r="O115" s="500"/>
      <c r="P115" s="259">
        <v>10190.36</v>
      </c>
      <c r="Q115" s="297"/>
      <c r="R115" s="297"/>
      <c r="S115" s="205"/>
      <c r="T115" s="205"/>
      <c r="U115" s="205"/>
      <c r="V115" s="205"/>
      <c r="W115" s="205"/>
      <c r="X115" s="205"/>
      <c r="Y115" s="205"/>
      <c r="Z115" s="205"/>
      <c r="AA115" s="205"/>
      <c r="AB115" s="210"/>
      <c r="AC115" s="210"/>
      <c r="AD115" s="210"/>
      <c r="AE115" s="210"/>
      <c r="AF115" s="210"/>
      <c r="AG115" s="210"/>
      <c r="AH115" s="210"/>
      <c r="AI115" s="210"/>
      <c r="AJ115" s="210"/>
      <c r="AK115" s="210"/>
      <c r="AL115" s="210"/>
      <c r="AM115" s="210"/>
      <c r="AN115" s="210"/>
      <c r="AO115" s="210"/>
      <c r="AP115" s="210"/>
      <c r="AQ115" s="210"/>
      <c r="AR115" s="210"/>
      <c r="AS115" s="210"/>
      <c r="AT115" s="210"/>
      <c r="AU115" s="210"/>
      <c r="AV115" s="210"/>
      <c r="AW115" s="210"/>
      <c r="AX115" s="210"/>
      <c r="AY115" s="210"/>
      <c r="AZ115" s="210"/>
      <c r="BA115" s="210"/>
      <c r="BB115" s="210"/>
      <c r="BC115" s="210"/>
      <c r="BD115" s="210"/>
      <c r="BE115" s="210"/>
      <c r="BF115" s="210"/>
      <c r="BG115" s="240"/>
      <c r="BH115" s="206" t="s">
        <v>705</v>
      </c>
      <c r="BI115" s="210"/>
      <c r="BJ115" s="210"/>
      <c r="BK115" s="210"/>
      <c r="BL115" s="210"/>
      <c r="BM115" s="210"/>
      <c r="BN115" s="210"/>
      <c r="BO115" s="210"/>
      <c r="BP115" s="210"/>
    </row>
    <row r="116" spans="1:68" s="221" customFormat="1" ht="15" x14ac:dyDescent="0.25">
      <c r="A116" s="258"/>
      <c r="B116" s="242"/>
      <c r="C116" s="500" t="s">
        <v>706</v>
      </c>
      <c r="D116" s="500"/>
      <c r="E116" s="500"/>
      <c r="F116" s="500"/>
      <c r="G116" s="500"/>
      <c r="H116" s="500"/>
      <c r="I116" s="500"/>
      <c r="J116" s="500"/>
      <c r="K116" s="500"/>
      <c r="L116" s="500"/>
      <c r="M116" s="500"/>
      <c r="N116" s="500"/>
      <c r="O116" s="500"/>
      <c r="P116" s="259">
        <v>9136.77</v>
      </c>
      <c r="Q116" s="297"/>
      <c r="R116" s="297"/>
      <c r="S116" s="205"/>
      <c r="T116" s="205"/>
      <c r="U116" s="205"/>
      <c r="V116" s="205"/>
      <c r="W116" s="205"/>
      <c r="X116" s="205"/>
      <c r="Y116" s="205"/>
      <c r="Z116" s="205"/>
      <c r="AA116" s="205"/>
      <c r="AB116" s="210"/>
      <c r="AC116" s="210"/>
      <c r="AD116" s="210"/>
      <c r="AE116" s="210"/>
      <c r="AF116" s="210"/>
      <c r="AG116" s="210"/>
      <c r="AH116" s="210"/>
      <c r="AI116" s="210"/>
      <c r="AJ116" s="210"/>
      <c r="AK116" s="210"/>
      <c r="AL116" s="210"/>
      <c r="AM116" s="210"/>
      <c r="AN116" s="210"/>
      <c r="AO116" s="210"/>
      <c r="AP116" s="210"/>
      <c r="AQ116" s="210"/>
      <c r="AR116" s="210"/>
      <c r="AS116" s="210"/>
      <c r="AT116" s="210"/>
      <c r="AU116" s="210"/>
      <c r="AV116" s="210"/>
      <c r="AW116" s="210"/>
      <c r="AX116" s="210"/>
      <c r="AY116" s="210"/>
      <c r="AZ116" s="210"/>
      <c r="BA116" s="210"/>
      <c r="BB116" s="210"/>
      <c r="BC116" s="210"/>
      <c r="BD116" s="210"/>
      <c r="BE116" s="210"/>
      <c r="BF116" s="210"/>
      <c r="BG116" s="240"/>
      <c r="BH116" s="206" t="s">
        <v>706</v>
      </c>
      <c r="BI116" s="210"/>
      <c r="BJ116" s="210"/>
      <c r="BK116" s="210"/>
      <c r="BL116" s="210"/>
      <c r="BM116" s="210"/>
      <c r="BN116" s="210"/>
      <c r="BO116" s="210"/>
      <c r="BP116" s="210"/>
    </row>
    <row r="117" spans="1:68" s="221" customFormat="1" ht="15" x14ac:dyDescent="0.25">
      <c r="A117" s="258"/>
      <c r="B117" s="260"/>
      <c r="C117" s="499" t="s">
        <v>707</v>
      </c>
      <c r="D117" s="499"/>
      <c r="E117" s="499"/>
      <c r="F117" s="499"/>
      <c r="G117" s="499"/>
      <c r="H117" s="499"/>
      <c r="I117" s="499"/>
      <c r="J117" s="499"/>
      <c r="K117" s="499"/>
      <c r="L117" s="499"/>
      <c r="M117" s="499"/>
      <c r="N117" s="499"/>
      <c r="O117" s="499"/>
      <c r="P117" s="262">
        <v>427357.99</v>
      </c>
      <c r="Q117" s="297"/>
      <c r="R117" s="297"/>
      <c r="S117" s="205"/>
      <c r="T117" s="205"/>
      <c r="U117" s="205"/>
      <c r="V117" s="205"/>
      <c r="W117" s="205"/>
      <c r="X117" s="205"/>
      <c r="Y117" s="205"/>
      <c r="Z117" s="205"/>
      <c r="AA117" s="205"/>
      <c r="AB117" s="210"/>
      <c r="AC117" s="210"/>
      <c r="AD117" s="210"/>
      <c r="AE117" s="210"/>
      <c r="AF117" s="210"/>
      <c r="AG117" s="210"/>
      <c r="AH117" s="210"/>
      <c r="AI117" s="210"/>
      <c r="AJ117" s="210"/>
      <c r="AK117" s="210"/>
      <c r="AL117" s="210"/>
      <c r="AM117" s="210"/>
      <c r="AN117" s="210"/>
      <c r="AO117" s="210"/>
      <c r="AP117" s="210"/>
      <c r="AQ117" s="210"/>
      <c r="AR117" s="210"/>
      <c r="AS117" s="210"/>
      <c r="AT117" s="210"/>
      <c r="AU117" s="210"/>
      <c r="AV117" s="210"/>
      <c r="AW117" s="210"/>
      <c r="AX117" s="210"/>
      <c r="AY117" s="210"/>
      <c r="AZ117" s="210"/>
      <c r="BA117" s="210"/>
      <c r="BB117" s="210"/>
      <c r="BC117" s="210"/>
      <c r="BD117" s="210"/>
      <c r="BE117" s="210"/>
      <c r="BF117" s="210"/>
      <c r="BG117" s="240"/>
      <c r="BH117" s="206"/>
      <c r="BI117" s="240" t="s">
        <v>707</v>
      </c>
      <c r="BJ117" s="210"/>
      <c r="BK117" s="210"/>
      <c r="BL117" s="210"/>
      <c r="BM117" s="210"/>
      <c r="BN117" s="210"/>
      <c r="BO117" s="210"/>
      <c r="BP117" s="210"/>
    </row>
    <row r="118" spans="1:68" s="221" customFormat="1" ht="11.25" hidden="1" customHeight="1" x14ac:dyDescent="0.2">
      <c r="A118" s="216"/>
      <c r="B118" s="257"/>
      <c r="C118" s="255"/>
      <c r="D118" s="255"/>
      <c r="E118" s="255"/>
      <c r="F118" s="255"/>
      <c r="G118" s="255"/>
      <c r="H118" s="255"/>
      <c r="I118" s="255"/>
      <c r="J118" s="255"/>
      <c r="K118" s="255"/>
      <c r="L118" s="255"/>
      <c r="M118" s="255"/>
      <c r="N118" s="261"/>
      <c r="O118" s="263"/>
      <c r="P118" s="264"/>
      <c r="Q118" s="297"/>
      <c r="R118" s="297"/>
      <c r="AB118" s="210"/>
      <c r="AC118" s="210"/>
      <c r="AD118" s="210"/>
      <c r="AE118" s="210"/>
      <c r="AF118" s="210"/>
      <c r="AG118" s="210"/>
      <c r="AH118" s="210"/>
      <c r="AI118" s="210"/>
      <c r="AJ118" s="210"/>
      <c r="AK118" s="210"/>
      <c r="AL118" s="210"/>
      <c r="AM118" s="210"/>
      <c r="AN118" s="210"/>
      <c r="AO118" s="210"/>
      <c r="AP118" s="210"/>
      <c r="AQ118" s="210"/>
      <c r="AR118" s="210"/>
      <c r="AS118" s="210"/>
      <c r="AT118" s="210"/>
      <c r="AU118" s="210"/>
      <c r="AV118" s="210"/>
      <c r="AW118" s="210"/>
      <c r="AX118" s="210"/>
      <c r="AY118" s="210"/>
      <c r="AZ118" s="210"/>
      <c r="BA118" s="210"/>
      <c r="BB118" s="210"/>
      <c r="BC118" s="210"/>
      <c r="BD118" s="210"/>
      <c r="BE118" s="210"/>
      <c r="BF118" s="210"/>
      <c r="BG118" s="210"/>
      <c r="BH118" s="210"/>
      <c r="BI118" s="210"/>
      <c r="BJ118" s="210"/>
      <c r="BK118" s="210"/>
      <c r="BL118" s="210"/>
      <c r="BM118" s="210"/>
      <c r="BN118" s="210"/>
      <c r="BO118" s="210"/>
      <c r="BP118" s="210"/>
    </row>
    <row r="119" spans="1:68" s="205" customFormat="1" ht="26.25" customHeight="1" x14ac:dyDescent="0.25">
      <c r="A119" s="265"/>
      <c r="B119" s="265"/>
      <c r="C119" s="265"/>
      <c r="D119" s="265"/>
      <c r="E119" s="265"/>
      <c r="F119" s="265"/>
      <c r="G119" s="265"/>
      <c r="H119" s="265"/>
      <c r="I119" s="265"/>
      <c r="J119" s="265"/>
      <c r="K119" s="265"/>
      <c r="L119" s="265"/>
      <c r="M119" s="265"/>
      <c r="N119" s="265"/>
      <c r="O119" s="265"/>
      <c r="P119" s="265"/>
    </row>
    <row r="120" spans="1:68" s="221" customFormat="1" ht="15" x14ac:dyDescent="0.25">
      <c r="A120" s="266"/>
      <c r="B120" s="267" t="s">
        <v>619</v>
      </c>
      <c r="C120" s="501" t="s">
        <v>620</v>
      </c>
      <c r="D120" s="501"/>
      <c r="E120" s="501"/>
      <c r="F120" s="501"/>
      <c r="G120" s="501"/>
      <c r="H120" s="501"/>
      <c r="I120" s="501"/>
      <c r="J120" s="501"/>
      <c r="K120" s="501"/>
      <c r="L120" s="501"/>
      <c r="M120" s="266"/>
      <c r="N120" s="266"/>
      <c r="O120" s="266"/>
      <c r="P120" s="266"/>
      <c r="Q120" s="297"/>
      <c r="R120" s="297"/>
      <c r="S120" s="205"/>
      <c r="T120" s="205"/>
      <c r="U120" s="205"/>
      <c r="V120" s="205"/>
      <c r="W120" s="205"/>
      <c r="X120" s="205"/>
      <c r="Y120" s="205"/>
      <c r="Z120" s="205"/>
      <c r="AA120" s="205"/>
      <c r="AB120" s="210"/>
      <c r="AC120" s="210"/>
      <c r="AD120" s="210"/>
      <c r="AE120" s="210"/>
      <c r="AF120" s="210"/>
      <c r="AG120" s="210"/>
      <c r="AH120" s="210"/>
      <c r="AI120" s="210"/>
      <c r="AJ120" s="210"/>
      <c r="AK120" s="210"/>
      <c r="AL120" s="210"/>
      <c r="AM120" s="210"/>
      <c r="AN120" s="210"/>
      <c r="AO120" s="210"/>
      <c r="AP120" s="210"/>
      <c r="AQ120" s="210"/>
      <c r="AR120" s="210"/>
      <c r="AS120" s="210"/>
      <c r="AT120" s="210"/>
      <c r="AU120" s="210"/>
      <c r="AV120" s="210"/>
      <c r="AW120" s="210"/>
      <c r="AX120" s="210"/>
      <c r="AY120" s="210"/>
      <c r="AZ120" s="210"/>
      <c r="BA120" s="210"/>
      <c r="BB120" s="210"/>
      <c r="BC120" s="210"/>
      <c r="BD120" s="210"/>
      <c r="BE120" s="210"/>
      <c r="BF120" s="210"/>
      <c r="BG120" s="210"/>
      <c r="BH120" s="210"/>
      <c r="BI120" s="210"/>
      <c r="BJ120" s="210"/>
      <c r="BK120" s="210"/>
      <c r="BL120" s="210"/>
      <c r="BM120" s="210" t="s">
        <v>576</v>
      </c>
      <c r="BN120" s="210" t="s">
        <v>576</v>
      </c>
      <c r="BO120" s="210"/>
      <c r="BP120" s="210"/>
    </row>
    <row r="121" spans="1:68" s="300" customFormat="1" ht="16.5" customHeight="1" x14ac:dyDescent="0.25">
      <c r="A121" s="266"/>
      <c r="B121" s="268"/>
      <c r="C121" s="502" t="s">
        <v>621</v>
      </c>
      <c r="D121" s="502"/>
      <c r="E121" s="502"/>
      <c r="F121" s="502"/>
      <c r="G121" s="502"/>
      <c r="H121" s="502"/>
      <c r="I121" s="502"/>
      <c r="J121" s="502"/>
      <c r="K121" s="502"/>
      <c r="L121" s="502"/>
      <c r="M121" s="266"/>
      <c r="N121" s="266"/>
      <c r="O121" s="298"/>
      <c r="P121" s="298"/>
      <c r="Q121" s="299"/>
      <c r="R121" s="299"/>
      <c r="AB121" s="301"/>
      <c r="AC121" s="301"/>
      <c r="AD121" s="301"/>
      <c r="AE121" s="301"/>
      <c r="AF121" s="301"/>
      <c r="AG121" s="301"/>
      <c r="AH121" s="301"/>
      <c r="AI121" s="301"/>
      <c r="AJ121" s="301"/>
      <c r="AK121" s="301"/>
      <c r="AL121" s="301"/>
      <c r="AM121" s="301"/>
      <c r="AN121" s="301"/>
      <c r="AO121" s="301"/>
      <c r="AP121" s="301"/>
      <c r="AQ121" s="301"/>
      <c r="AR121" s="301"/>
      <c r="AS121" s="301"/>
      <c r="AT121" s="301"/>
      <c r="AU121" s="301"/>
      <c r="AV121" s="301"/>
      <c r="AW121" s="301"/>
      <c r="AX121" s="301"/>
      <c r="AY121" s="301"/>
      <c r="AZ121" s="301"/>
      <c r="BA121" s="301"/>
      <c r="BB121" s="301"/>
      <c r="BC121" s="301"/>
      <c r="BD121" s="301"/>
      <c r="BE121" s="301"/>
      <c r="BF121" s="301"/>
      <c r="BG121" s="301"/>
      <c r="BH121" s="301"/>
      <c r="BI121" s="301"/>
      <c r="BJ121" s="301"/>
      <c r="BK121" s="301"/>
      <c r="BL121" s="301"/>
      <c r="BM121" s="301"/>
      <c r="BN121" s="301"/>
      <c r="BO121" s="301"/>
      <c r="BP121" s="301"/>
    </row>
    <row r="122" spans="1:68" s="221" customFormat="1" ht="15" x14ac:dyDescent="0.25">
      <c r="A122" s="266"/>
      <c r="B122" s="267" t="s">
        <v>622</v>
      </c>
      <c r="C122" s="501" t="s">
        <v>623</v>
      </c>
      <c r="D122" s="501"/>
      <c r="E122" s="501"/>
      <c r="F122" s="501"/>
      <c r="G122" s="501"/>
      <c r="H122" s="501"/>
      <c r="I122" s="501"/>
      <c r="J122" s="501"/>
      <c r="K122" s="501"/>
      <c r="L122" s="501"/>
      <c r="M122" s="266"/>
      <c r="N122" s="266"/>
      <c r="O122" s="266"/>
      <c r="P122" s="266"/>
      <c r="Q122" s="297"/>
      <c r="R122" s="297"/>
      <c r="S122" s="205"/>
      <c r="T122" s="205"/>
      <c r="U122" s="205"/>
      <c r="V122" s="205"/>
      <c r="W122" s="205"/>
      <c r="X122" s="205"/>
      <c r="Y122" s="205"/>
      <c r="Z122" s="205"/>
      <c r="AA122" s="205"/>
      <c r="AB122" s="210"/>
      <c r="AC122" s="210"/>
      <c r="AD122" s="210"/>
      <c r="AE122" s="210"/>
      <c r="AF122" s="210"/>
      <c r="AG122" s="210"/>
      <c r="AH122" s="210"/>
      <c r="AI122" s="210"/>
      <c r="AJ122" s="210"/>
      <c r="AK122" s="210"/>
      <c r="AL122" s="210"/>
      <c r="AM122" s="210"/>
      <c r="AN122" s="210"/>
      <c r="AO122" s="210"/>
      <c r="AP122" s="210"/>
      <c r="AQ122" s="210"/>
      <c r="AR122" s="210"/>
      <c r="AS122" s="210"/>
      <c r="AT122" s="210"/>
      <c r="AU122" s="210"/>
      <c r="AV122" s="210"/>
      <c r="AW122" s="210"/>
      <c r="AX122" s="210"/>
      <c r="AY122" s="210"/>
      <c r="AZ122" s="210"/>
      <c r="BA122" s="210"/>
      <c r="BB122" s="210"/>
      <c r="BC122" s="210"/>
      <c r="BD122" s="210"/>
      <c r="BE122" s="210"/>
      <c r="BF122" s="210"/>
      <c r="BG122" s="210"/>
      <c r="BH122" s="210"/>
      <c r="BI122" s="210"/>
      <c r="BJ122" s="210"/>
      <c r="BK122" s="210"/>
      <c r="BL122" s="210"/>
      <c r="BM122" s="210"/>
      <c r="BN122" s="210"/>
      <c r="BO122" s="210" t="s">
        <v>576</v>
      </c>
      <c r="BP122" s="210" t="s">
        <v>576</v>
      </c>
    </row>
    <row r="123" spans="1:68" s="300" customFormat="1" ht="16.5" customHeight="1" x14ac:dyDescent="0.25">
      <c r="A123" s="266"/>
      <c r="B123" s="266"/>
      <c r="C123" s="502" t="s">
        <v>621</v>
      </c>
      <c r="D123" s="502"/>
      <c r="E123" s="502"/>
      <c r="F123" s="502"/>
      <c r="G123" s="502"/>
      <c r="H123" s="502"/>
      <c r="I123" s="502"/>
      <c r="J123" s="502"/>
      <c r="K123" s="502"/>
      <c r="L123" s="502"/>
      <c r="M123" s="266"/>
      <c r="N123" s="266"/>
      <c r="O123" s="298"/>
      <c r="P123" s="298"/>
      <c r="Q123" s="299"/>
      <c r="R123" s="299"/>
      <c r="AB123" s="301"/>
      <c r="AC123" s="301"/>
      <c r="AD123" s="301"/>
      <c r="AE123" s="301"/>
      <c r="AF123" s="301"/>
      <c r="AG123" s="301"/>
      <c r="AH123" s="301"/>
      <c r="AI123" s="301"/>
      <c r="AJ123" s="301"/>
      <c r="AK123" s="301"/>
      <c r="AL123" s="301"/>
      <c r="AM123" s="301"/>
      <c r="AN123" s="301"/>
      <c r="AO123" s="301"/>
      <c r="AP123" s="301"/>
      <c r="AQ123" s="301"/>
      <c r="AR123" s="301"/>
      <c r="AS123" s="301"/>
      <c r="AT123" s="301"/>
      <c r="AU123" s="301"/>
      <c r="AV123" s="301"/>
      <c r="AW123" s="301"/>
      <c r="AX123" s="301"/>
      <c r="AY123" s="301"/>
      <c r="AZ123" s="301"/>
      <c r="BA123" s="301"/>
      <c r="BB123" s="301"/>
      <c r="BC123" s="301"/>
      <c r="BD123" s="301"/>
      <c r="BE123" s="301"/>
      <c r="BF123" s="301"/>
      <c r="BG123" s="301"/>
      <c r="BH123" s="301"/>
      <c r="BI123" s="301"/>
      <c r="BJ123" s="301"/>
      <c r="BK123" s="301"/>
      <c r="BL123" s="301"/>
      <c r="BM123" s="301"/>
      <c r="BN123" s="301"/>
      <c r="BO123" s="301"/>
      <c r="BP123" s="301"/>
    </row>
    <row r="124" spans="1:68" s="205" customFormat="1" ht="12" customHeight="1" x14ac:dyDescent="0.25">
      <c r="A124" s="216"/>
      <c r="B124" s="216"/>
      <c r="C124" s="216"/>
      <c r="D124" s="216"/>
      <c r="E124" s="216"/>
      <c r="F124" s="216"/>
      <c r="G124" s="216"/>
      <c r="H124" s="216"/>
      <c r="I124" s="216"/>
      <c r="J124" s="216"/>
      <c r="K124" s="216"/>
      <c r="L124" s="216"/>
      <c r="M124" s="216"/>
      <c r="N124" s="216"/>
      <c r="O124" s="216"/>
      <c r="P124" s="216"/>
    </row>
    <row r="125" spans="1:68" s="205" customFormat="1" ht="26.25" customHeight="1" x14ac:dyDescent="0.25">
      <c r="A125" s="466" t="s">
        <v>708</v>
      </c>
      <c r="B125" s="503"/>
      <c r="C125" s="503"/>
      <c r="D125" s="503"/>
      <c r="E125" s="503"/>
      <c r="F125" s="503"/>
      <c r="G125" s="503"/>
      <c r="H125" s="503"/>
      <c r="I125" s="503"/>
      <c r="J125" s="503"/>
      <c r="K125" s="503"/>
      <c r="L125" s="503"/>
      <c r="M125" s="503"/>
      <c r="N125" s="503"/>
      <c r="O125" s="503"/>
      <c r="P125" s="503"/>
    </row>
    <row r="126" spans="1:68" s="205" customFormat="1" ht="17.25" customHeight="1" x14ac:dyDescent="0.25">
      <c r="A126" s="500" t="s">
        <v>624</v>
      </c>
      <c r="B126" s="500"/>
      <c r="C126" s="500"/>
      <c r="D126" s="500"/>
      <c r="E126" s="500"/>
      <c r="F126" s="500"/>
      <c r="G126" s="500"/>
      <c r="H126" s="500"/>
      <c r="I126" s="500"/>
      <c r="J126" s="500"/>
      <c r="K126" s="500"/>
      <c r="L126" s="500"/>
      <c r="M126" s="500"/>
      <c r="N126" s="500"/>
      <c r="O126" s="500"/>
      <c r="P126" s="500"/>
    </row>
    <row r="127" spans="1:68" s="205" customFormat="1" ht="17.25" customHeight="1" x14ac:dyDescent="0.25">
      <c r="A127" s="500" t="s">
        <v>625</v>
      </c>
      <c r="B127" s="500"/>
      <c r="C127" s="500"/>
      <c r="D127" s="500"/>
      <c r="E127" s="500"/>
      <c r="F127" s="500"/>
      <c r="G127" s="500"/>
      <c r="H127" s="500"/>
      <c r="I127" s="500"/>
      <c r="J127" s="500"/>
      <c r="K127" s="500"/>
      <c r="L127" s="500"/>
      <c r="M127" s="500"/>
      <c r="N127" s="500"/>
      <c r="O127" s="500"/>
      <c r="P127" s="500"/>
    </row>
    <row r="128" spans="1:68" s="205" customFormat="1" ht="13.5" customHeight="1" x14ac:dyDescent="0.25">
      <c r="A128" s="216"/>
      <c r="B128" s="216"/>
      <c r="C128" s="216"/>
      <c r="D128" s="216"/>
      <c r="E128" s="216"/>
      <c r="F128" s="216"/>
      <c r="G128" s="216"/>
      <c r="H128" s="216"/>
      <c r="I128" s="216"/>
      <c r="J128" s="216"/>
      <c r="K128" s="216"/>
      <c r="L128" s="216"/>
      <c r="M128" s="216"/>
      <c r="N128" s="216"/>
      <c r="O128" s="216"/>
      <c r="P128" s="216"/>
    </row>
    <row r="129" spans="1:1" s="205" customFormat="1" ht="15" x14ac:dyDescent="0.25">
      <c r="A129" s="216"/>
    </row>
    <row r="130" spans="1:1" s="205" customFormat="1" ht="15" x14ac:dyDescent="0.25">
      <c r="A130" s="216"/>
    </row>
    <row r="131" spans="1:1" s="205" customFormat="1" ht="15" x14ac:dyDescent="0.25">
      <c r="A131" s="216"/>
    </row>
    <row r="132" spans="1:1" s="205" customFormat="1" ht="15" x14ac:dyDescent="0.25">
      <c r="A132" s="216"/>
    </row>
    <row r="133" spans="1:1" s="205" customFormat="1" ht="15" x14ac:dyDescent="0.25">
      <c r="A133" s="216"/>
    </row>
    <row r="134" spans="1:1" s="205" customFormat="1" ht="15" x14ac:dyDescent="0.25">
      <c r="A134" s="216"/>
    </row>
    <row r="135" spans="1:1" s="205" customFormat="1" ht="15" x14ac:dyDescent="0.25">
      <c r="A135" s="216"/>
    </row>
    <row r="136" spans="1:1" s="205" customFormat="1" ht="15" x14ac:dyDescent="0.25">
      <c r="A136" s="216"/>
    </row>
    <row r="137" spans="1:1" s="205" customFormat="1" ht="15" x14ac:dyDescent="0.25">
      <c r="A137" s="216"/>
    </row>
    <row r="138" spans="1:1" s="205" customFormat="1" ht="15" x14ac:dyDescent="0.25">
      <c r="A138" s="216"/>
    </row>
    <row r="139" spans="1:1" s="205" customFormat="1" ht="15" x14ac:dyDescent="0.25">
      <c r="A139" s="216"/>
    </row>
    <row r="140" spans="1:1" s="205" customFormat="1" ht="15" x14ac:dyDescent="0.25">
      <c r="A140" s="216"/>
    </row>
    <row r="141" spans="1:1" s="205" customFormat="1" ht="15" x14ac:dyDescent="0.25">
      <c r="A141" s="216"/>
    </row>
    <row r="142" spans="1:1" s="205" customFormat="1" ht="15" x14ac:dyDescent="0.25">
      <c r="A142" s="216"/>
    </row>
    <row r="143" spans="1:1" s="205" customFormat="1" ht="15" x14ac:dyDescent="0.25">
      <c r="A143" s="216"/>
    </row>
    <row r="144" spans="1:1" s="205" customFormat="1" ht="15" x14ac:dyDescent="0.25">
      <c r="A144" s="216"/>
    </row>
    <row r="145" spans="1:1" s="205" customFormat="1" ht="15" x14ac:dyDescent="0.25">
      <c r="A145" s="216"/>
    </row>
    <row r="146" spans="1:1" s="205" customFormat="1" ht="15" x14ac:dyDescent="0.25">
      <c r="A146" s="216"/>
    </row>
    <row r="147" spans="1:1" s="205" customFormat="1" ht="15" x14ac:dyDescent="0.25">
      <c r="A147" s="216"/>
    </row>
    <row r="148" spans="1:1" s="205" customFormat="1" ht="15" x14ac:dyDescent="0.25">
      <c r="A148" s="216"/>
    </row>
    <row r="149" spans="1:1" s="205" customFormat="1" ht="15" x14ac:dyDescent="0.25">
      <c r="A149" s="216"/>
    </row>
    <row r="150" spans="1:1" s="205" customFormat="1" ht="15" x14ac:dyDescent="0.25">
      <c r="A150" s="216"/>
    </row>
    <row r="151" spans="1:1" s="205" customFormat="1" ht="15" x14ac:dyDescent="0.25">
      <c r="A151" s="216"/>
    </row>
    <row r="152" spans="1:1" s="205" customFormat="1" ht="15" x14ac:dyDescent="0.25">
      <c r="A152" s="216"/>
    </row>
    <row r="153" spans="1:1" s="205" customFormat="1" ht="15" x14ac:dyDescent="0.25">
      <c r="A153" s="216"/>
    </row>
    <row r="154" spans="1:1" s="205" customFormat="1" ht="15" x14ac:dyDescent="0.25">
      <c r="A154" s="216"/>
    </row>
    <row r="155" spans="1:1" s="205" customFormat="1" ht="15" x14ac:dyDescent="0.25">
      <c r="A155" s="216"/>
    </row>
    <row r="156" spans="1:1" s="205" customFormat="1" ht="15" x14ac:dyDescent="0.25">
      <c r="A156" s="216"/>
    </row>
    <row r="157" spans="1:1" s="205" customFormat="1" ht="15" x14ac:dyDescent="0.25">
      <c r="A157" s="216"/>
    </row>
    <row r="158" spans="1:1" s="205" customFormat="1" ht="15" x14ac:dyDescent="0.25">
      <c r="A158" s="216"/>
    </row>
    <row r="159" spans="1:1" s="205" customFormat="1" ht="15" x14ac:dyDescent="0.25">
      <c r="A159" s="216"/>
    </row>
    <row r="160" spans="1:1" s="205" customFormat="1" ht="15" x14ac:dyDescent="0.25">
      <c r="A160" s="216"/>
    </row>
    <row r="161" spans="1:1" s="205" customFormat="1" ht="15" x14ac:dyDescent="0.25">
      <c r="A161" s="216"/>
    </row>
    <row r="162" spans="1:1" s="205" customFormat="1" ht="15" x14ac:dyDescent="0.25">
      <c r="A162" s="216"/>
    </row>
    <row r="163" spans="1:1" s="205" customFormat="1" ht="15" x14ac:dyDescent="0.25">
      <c r="A163" s="216"/>
    </row>
  </sheetData>
  <mergeCells count="122">
    <mergeCell ref="A127:P127"/>
    <mergeCell ref="C115:O115"/>
    <mergeCell ref="C116:O116"/>
    <mergeCell ref="C117:O117"/>
    <mergeCell ref="C120:L120"/>
    <mergeCell ref="C121:L121"/>
    <mergeCell ref="C122:L122"/>
    <mergeCell ref="C123:L123"/>
    <mergeCell ref="A125:P125"/>
    <mergeCell ref="A126:P126"/>
    <mergeCell ref="C105:G105"/>
    <mergeCell ref="C106:G106"/>
    <mergeCell ref="C107:G107"/>
    <mergeCell ref="C109:O109"/>
    <mergeCell ref="C110:O110"/>
    <mergeCell ref="C111:O111"/>
    <mergeCell ref="C112:O112"/>
    <mergeCell ref="C113:O113"/>
    <mergeCell ref="C114:O114"/>
    <mergeCell ref="A4:E4"/>
    <mergeCell ref="M4:P4"/>
    <mergeCell ref="A5:E5"/>
    <mergeCell ref="M5:P5"/>
    <mergeCell ref="A6:E6"/>
    <mergeCell ref="M6:P6"/>
    <mergeCell ref="C46:P46"/>
    <mergeCell ref="C65:P65"/>
    <mergeCell ref="C76:G76"/>
    <mergeCell ref="C30:F30"/>
    <mergeCell ref="A13:F13"/>
    <mergeCell ref="A7:E7"/>
    <mergeCell ref="M7:P7"/>
    <mergeCell ref="A8:F8"/>
    <mergeCell ref="G8:P8"/>
    <mergeCell ref="A9:F9"/>
    <mergeCell ref="G9:P9"/>
    <mergeCell ref="A10:F10"/>
    <mergeCell ref="G10:P10"/>
    <mergeCell ref="A11:F11"/>
    <mergeCell ref="G11:P11"/>
    <mergeCell ref="A12:F12"/>
    <mergeCell ref="G12:P12"/>
    <mergeCell ref="G13:P13"/>
    <mergeCell ref="G14:P14"/>
    <mergeCell ref="G15:P15"/>
    <mergeCell ref="A14:F14"/>
    <mergeCell ref="A15:F15"/>
    <mergeCell ref="A17:P17"/>
    <mergeCell ref="A18:P18"/>
    <mergeCell ref="A20:P20"/>
    <mergeCell ref="A21:P21"/>
    <mergeCell ref="A22:P22"/>
    <mergeCell ref="C67:G67"/>
    <mergeCell ref="C68:G68"/>
    <mergeCell ref="C69:G69"/>
    <mergeCell ref="A24:P24"/>
    <mergeCell ref="A25:P25"/>
    <mergeCell ref="B27:F27"/>
    <mergeCell ref="B28:F28"/>
    <mergeCell ref="A39:A41"/>
    <mergeCell ref="B39:B41"/>
    <mergeCell ref="C39:G41"/>
    <mergeCell ref="H39:H41"/>
    <mergeCell ref="I39:K40"/>
    <mergeCell ref="L39:P40"/>
    <mergeCell ref="C88:G88"/>
    <mergeCell ref="C89:G89"/>
    <mergeCell ref="C90:G90"/>
    <mergeCell ref="C91:G91"/>
    <mergeCell ref="C92:G92"/>
    <mergeCell ref="C93:G93"/>
    <mergeCell ref="C42:G42"/>
    <mergeCell ref="A43:P43"/>
    <mergeCell ref="C44:G44"/>
    <mergeCell ref="C70:G70"/>
    <mergeCell ref="C71:G71"/>
    <mergeCell ref="C72:G72"/>
    <mergeCell ref="C54:G54"/>
    <mergeCell ref="C55:G55"/>
    <mergeCell ref="C56:G56"/>
    <mergeCell ref="C57:G57"/>
    <mergeCell ref="C58:G58"/>
    <mergeCell ref="C59:G59"/>
    <mergeCell ref="C60:G60"/>
    <mergeCell ref="C61:G61"/>
    <mergeCell ref="C62:G62"/>
    <mergeCell ref="C63:G63"/>
    <mergeCell ref="C64:G64"/>
    <mergeCell ref="C66:G66"/>
    <mergeCell ref="C80:G80"/>
    <mergeCell ref="C81:G81"/>
    <mergeCell ref="C83:G83"/>
    <mergeCell ref="C84:G84"/>
    <mergeCell ref="C79:G79"/>
    <mergeCell ref="C82:G82"/>
    <mergeCell ref="C85:G85"/>
    <mergeCell ref="C86:G86"/>
    <mergeCell ref="C87:G87"/>
    <mergeCell ref="C97:G97"/>
    <mergeCell ref="C98:G98"/>
    <mergeCell ref="C99:G99"/>
    <mergeCell ref="C100:G100"/>
    <mergeCell ref="C101:G101"/>
    <mergeCell ref="C102:G102"/>
    <mergeCell ref="C103:G103"/>
    <mergeCell ref="C104:G104"/>
    <mergeCell ref="C45:P45"/>
    <mergeCell ref="C47:G47"/>
    <mergeCell ref="C48:G48"/>
    <mergeCell ref="C49:G49"/>
    <mergeCell ref="C50:G50"/>
    <mergeCell ref="C51:G51"/>
    <mergeCell ref="C52:G52"/>
    <mergeCell ref="C53:G53"/>
    <mergeCell ref="C94:G94"/>
    <mergeCell ref="C95:G95"/>
    <mergeCell ref="C96:G96"/>
    <mergeCell ref="C73:G73"/>
    <mergeCell ref="C74:G74"/>
    <mergeCell ref="C75:G75"/>
    <mergeCell ref="C77:G77"/>
    <mergeCell ref="C78:G78"/>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532C03-61A2-48D4-9027-8AC455931134}">
  <dimension ref="A1"/>
  <sheetViews>
    <sheetView workbookViewId="0"/>
  </sheetViews>
  <sheetFormatPr defaultRowHeight="15" x14ac:dyDescent="0.25"/>
  <sheetData>
    <row r="1" spans="1:1" x14ac:dyDescent="0.25">
      <c r="A1" t="s">
        <v>571</v>
      </c>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2"/>
  <sheetViews>
    <sheetView view="pageBreakPreview" zoomScale="60" workbookViewId="0">
      <selection activeCell="A4" sqref="A4:S4"/>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7" customFormat="1" ht="18.75" customHeight="1" x14ac:dyDescent="0.2">
      <c r="A1" s="13"/>
      <c r="S1" s="28" t="s">
        <v>69</v>
      </c>
    </row>
    <row r="2" spans="1:28" s="7" customFormat="1" ht="18.75" customHeight="1" x14ac:dyDescent="0.3">
      <c r="A2" s="13"/>
      <c r="S2" s="11" t="s">
        <v>11</v>
      </c>
    </row>
    <row r="3" spans="1:28" s="7" customFormat="1" ht="18.75" x14ac:dyDescent="0.3">
      <c r="S3" s="11" t="s">
        <v>68</v>
      </c>
    </row>
    <row r="4" spans="1:28" s="7" customFormat="1" ht="18.75" customHeight="1" x14ac:dyDescent="0.2">
      <c r="A4" s="308" t="str">
        <f>'1. паспорт местоположение'!$A$5</f>
        <v>Год раскрытия информации: 2024 год</v>
      </c>
      <c r="B4" s="308"/>
      <c r="C4" s="308"/>
      <c r="D4" s="308"/>
      <c r="E4" s="308"/>
      <c r="F4" s="308"/>
      <c r="G4" s="308"/>
      <c r="H4" s="308"/>
      <c r="I4" s="308"/>
      <c r="J4" s="308"/>
      <c r="K4" s="308"/>
      <c r="L4" s="308"/>
      <c r="M4" s="308"/>
      <c r="N4" s="308"/>
      <c r="O4" s="308"/>
      <c r="P4" s="308"/>
      <c r="Q4" s="308"/>
      <c r="R4" s="308"/>
      <c r="S4" s="308"/>
    </row>
    <row r="5" spans="1:28" s="7" customFormat="1" ht="15.75" x14ac:dyDescent="0.2">
      <c r="A5" s="12"/>
    </row>
    <row r="6" spans="1:28" s="7" customFormat="1" ht="18.75" x14ac:dyDescent="0.2">
      <c r="A6" s="312" t="s">
        <v>10</v>
      </c>
      <c r="B6" s="312"/>
      <c r="C6" s="312"/>
      <c r="D6" s="312"/>
      <c r="E6" s="312"/>
      <c r="F6" s="312"/>
      <c r="G6" s="312"/>
      <c r="H6" s="312"/>
      <c r="I6" s="312"/>
      <c r="J6" s="312"/>
      <c r="K6" s="312"/>
      <c r="L6" s="312"/>
      <c r="M6" s="312"/>
      <c r="N6" s="312"/>
      <c r="O6" s="312"/>
      <c r="P6" s="312"/>
      <c r="Q6" s="312"/>
      <c r="R6" s="312"/>
      <c r="S6" s="312"/>
      <c r="T6" s="9"/>
      <c r="U6" s="9"/>
      <c r="V6" s="9"/>
      <c r="W6" s="9"/>
      <c r="X6" s="9"/>
      <c r="Y6" s="9"/>
      <c r="Z6" s="9"/>
      <c r="AA6" s="9"/>
      <c r="AB6" s="9"/>
    </row>
    <row r="7" spans="1:28" s="7" customFormat="1" ht="18.75" x14ac:dyDescent="0.2">
      <c r="A7" s="312"/>
      <c r="B7" s="312"/>
      <c r="C7" s="312"/>
      <c r="D7" s="312"/>
      <c r="E7" s="312"/>
      <c r="F7" s="312"/>
      <c r="G7" s="312"/>
      <c r="H7" s="312"/>
      <c r="I7" s="312"/>
      <c r="J7" s="312"/>
      <c r="K7" s="312"/>
      <c r="L7" s="312"/>
      <c r="M7" s="312"/>
      <c r="N7" s="312"/>
      <c r="O7" s="312"/>
      <c r="P7" s="312"/>
      <c r="Q7" s="312"/>
      <c r="R7" s="312"/>
      <c r="S7" s="312"/>
      <c r="T7" s="9"/>
      <c r="U7" s="9"/>
      <c r="V7" s="9"/>
      <c r="W7" s="9"/>
      <c r="X7" s="9"/>
      <c r="Y7" s="9"/>
      <c r="Z7" s="9"/>
      <c r="AA7" s="9"/>
      <c r="AB7" s="9"/>
    </row>
    <row r="8" spans="1:28" s="7" customFormat="1" ht="18.75" x14ac:dyDescent="0.2">
      <c r="A8" s="313" t="s">
        <v>553</v>
      </c>
      <c r="B8" s="313"/>
      <c r="C8" s="313"/>
      <c r="D8" s="313"/>
      <c r="E8" s="313"/>
      <c r="F8" s="313"/>
      <c r="G8" s="313"/>
      <c r="H8" s="313"/>
      <c r="I8" s="313"/>
      <c r="J8" s="313"/>
      <c r="K8" s="313"/>
      <c r="L8" s="313"/>
      <c r="M8" s="313"/>
      <c r="N8" s="313"/>
      <c r="O8" s="313"/>
      <c r="P8" s="313"/>
      <c r="Q8" s="313"/>
      <c r="R8" s="313"/>
      <c r="S8" s="313"/>
      <c r="T8" s="9"/>
      <c r="U8" s="9"/>
      <c r="V8" s="9"/>
      <c r="W8" s="9"/>
      <c r="X8" s="9"/>
      <c r="Y8" s="9"/>
      <c r="Z8" s="9"/>
      <c r="AA8" s="9"/>
      <c r="AB8" s="9"/>
    </row>
    <row r="9" spans="1:28" s="7" customFormat="1" ht="18.75" x14ac:dyDescent="0.2">
      <c r="A9" s="309" t="s">
        <v>9</v>
      </c>
      <c r="B9" s="309"/>
      <c r="C9" s="309"/>
      <c r="D9" s="309"/>
      <c r="E9" s="309"/>
      <c r="F9" s="309"/>
      <c r="G9" s="309"/>
      <c r="H9" s="309"/>
      <c r="I9" s="309"/>
      <c r="J9" s="309"/>
      <c r="K9" s="309"/>
      <c r="L9" s="309"/>
      <c r="M9" s="309"/>
      <c r="N9" s="309"/>
      <c r="O9" s="309"/>
      <c r="P9" s="309"/>
      <c r="Q9" s="309"/>
      <c r="R9" s="309"/>
      <c r="S9" s="309"/>
      <c r="T9" s="9"/>
      <c r="U9" s="9"/>
      <c r="V9" s="9"/>
      <c r="W9" s="9"/>
      <c r="X9" s="9"/>
      <c r="Y9" s="9"/>
      <c r="Z9" s="9"/>
      <c r="AA9" s="9"/>
      <c r="AB9" s="9"/>
    </row>
    <row r="10" spans="1:28" s="7" customFormat="1" ht="18.75" x14ac:dyDescent="0.2">
      <c r="A10" s="312"/>
      <c r="B10" s="312"/>
      <c r="C10" s="312"/>
      <c r="D10" s="312"/>
      <c r="E10" s="312"/>
      <c r="F10" s="312"/>
      <c r="G10" s="312"/>
      <c r="H10" s="312"/>
      <c r="I10" s="312"/>
      <c r="J10" s="312"/>
      <c r="K10" s="312"/>
      <c r="L10" s="312"/>
      <c r="M10" s="312"/>
      <c r="N10" s="312"/>
      <c r="O10" s="312"/>
      <c r="P10" s="312"/>
      <c r="Q10" s="312"/>
      <c r="R10" s="312"/>
      <c r="S10" s="312"/>
      <c r="T10" s="9"/>
      <c r="U10" s="9"/>
      <c r="V10" s="9"/>
      <c r="W10" s="9"/>
      <c r="X10" s="9"/>
      <c r="Y10" s="9"/>
      <c r="Z10" s="9"/>
      <c r="AA10" s="9"/>
      <c r="AB10" s="9"/>
    </row>
    <row r="11" spans="1:28" s="7" customFormat="1" ht="18.75" x14ac:dyDescent="0.2">
      <c r="A11" s="314" t="str">
        <f>'1. паспорт местоположение'!$A$12</f>
        <v>L_ 2024011310</v>
      </c>
      <c r="B11" s="314"/>
      <c r="C11" s="314"/>
      <c r="D11" s="314"/>
      <c r="E11" s="314"/>
      <c r="F11" s="314"/>
      <c r="G11" s="314"/>
      <c r="H11" s="314"/>
      <c r="I11" s="314"/>
      <c r="J11" s="314"/>
      <c r="K11" s="314"/>
      <c r="L11" s="314"/>
      <c r="M11" s="314"/>
      <c r="N11" s="314"/>
      <c r="O11" s="314"/>
      <c r="P11" s="314"/>
      <c r="Q11" s="314"/>
      <c r="R11" s="314"/>
      <c r="S11" s="314"/>
      <c r="T11" s="9"/>
      <c r="U11" s="9"/>
      <c r="V11" s="9"/>
      <c r="W11" s="9"/>
      <c r="X11" s="9"/>
      <c r="Y11" s="9"/>
      <c r="Z11" s="9"/>
      <c r="AA11" s="9"/>
      <c r="AB11" s="9"/>
    </row>
    <row r="12" spans="1:28" s="7" customFormat="1" ht="18.75" x14ac:dyDescent="0.2">
      <c r="A12" s="309" t="s">
        <v>8</v>
      </c>
      <c r="B12" s="309"/>
      <c r="C12" s="309"/>
      <c r="D12" s="309"/>
      <c r="E12" s="309"/>
      <c r="F12" s="309"/>
      <c r="G12" s="309"/>
      <c r="H12" s="309"/>
      <c r="I12" s="309"/>
      <c r="J12" s="309"/>
      <c r="K12" s="309"/>
      <c r="L12" s="309"/>
      <c r="M12" s="309"/>
      <c r="N12" s="309"/>
      <c r="O12" s="309"/>
      <c r="P12" s="309"/>
      <c r="Q12" s="309"/>
      <c r="R12" s="309"/>
      <c r="S12" s="309"/>
      <c r="T12" s="9"/>
      <c r="U12" s="9"/>
      <c r="V12" s="9"/>
      <c r="W12" s="9"/>
      <c r="X12" s="9"/>
      <c r="Y12" s="9"/>
      <c r="Z12" s="9"/>
      <c r="AA12" s="9"/>
      <c r="AB12" s="9"/>
    </row>
    <row r="13" spans="1:28" s="7" customFormat="1" ht="15.75" customHeight="1" x14ac:dyDescent="0.2">
      <c r="A13" s="319"/>
      <c r="B13" s="319"/>
      <c r="C13" s="319"/>
      <c r="D13" s="319"/>
      <c r="E13" s="319"/>
      <c r="F13" s="319"/>
      <c r="G13" s="319"/>
      <c r="H13" s="319"/>
      <c r="I13" s="319"/>
      <c r="J13" s="319"/>
      <c r="K13" s="319"/>
      <c r="L13" s="319"/>
      <c r="M13" s="319"/>
      <c r="N13" s="319"/>
      <c r="O13" s="319"/>
      <c r="P13" s="319"/>
      <c r="Q13" s="319"/>
      <c r="R13" s="319"/>
      <c r="S13" s="319"/>
      <c r="T13" s="3"/>
      <c r="U13" s="3"/>
      <c r="V13" s="3"/>
      <c r="W13" s="3"/>
      <c r="X13" s="3"/>
      <c r="Y13" s="3"/>
      <c r="Z13" s="3"/>
      <c r="AA13" s="3"/>
      <c r="AB13" s="3"/>
    </row>
    <row r="14" spans="1:28" s="2" customFormat="1" ht="15.75" x14ac:dyDescent="0.2">
      <c r="A14" s="313" t="str">
        <f>'1. паспорт местоположение'!$A$15</f>
        <v>Реконструкция ТП-8004, замена     Т-1   1988г.в. № 852В1531 кол-ве  1шт ТМ-160 на ТМГ-250 .(0)</v>
      </c>
      <c r="B14" s="313"/>
      <c r="C14" s="313"/>
      <c r="D14" s="313"/>
      <c r="E14" s="313"/>
      <c r="F14" s="313"/>
      <c r="G14" s="313"/>
      <c r="H14" s="313"/>
      <c r="I14" s="313"/>
      <c r="J14" s="313"/>
      <c r="K14" s="313"/>
      <c r="L14" s="313"/>
      <c r="M14" s="313"/>
      <c r="N14" s="313"/>
      <c r="O14" s="313"/>
      <c r="P14" s="313"/>
      <c r="Q14" s="313"/>
      <c r="R14" s="313"/>
      <c r="S14" s="313"/>
      <c r="T14" s="6"/>
      <c r="U14" s="6"/>
      <c r="V14" s="6"/>
      <c r="W14" s="6"/>
      <c r="X14" s="6"/>
      <c r="Y14" s="6"/>
      <c r="Z14" s="6"/>
      <c r="AA14" s="6"/>
      <c r="AB14" s="6"/>
    </row>
    <row r="15" spans="1:28" s="2" customFormat="1" ht="15" customHeight="1" x14ac:dyDescent="0.2">
      <c r="A15" s="309" t="s">
        <v>7</v>
      </c>
      <c r="B15" s="309"/>
      <c r="C15" s="309"/>
      <c r="D15" s="309"/>
      <c r="E15" s="309"/>
      <c r="F15" s="309"/>
      <c r="G15" s="309"/>
      <c r="H15" s="309"/>
      <c r="I15" s="309"/>
      <c r="J15" s="309"/>
      <c r="K15" s="309"/>
      <c r="L15" s="309"/>
      <c r="M15" s="309"/>
      <c r="N15" s="309"/>
      <c r="O15" s="309"/>
      <c r="P15" s="309"/>
      <c r="Q15" s="309"/>
      <c r="R15" s="309"/>
      <c r="S15" s="309"/>
      <c r="T15" s="4"/>
      <c r="U15" s="4"/>
      <c r="V15" s="4"/>
      <c r="W15" s="4"/>
      <c r="X15" s="4"/>
      <c r="Y15" s="4"/>
      <c r="Z15" s="4"/>
      <c r="AA15" s="4"/>
      <c r="AB15" s="4"/>
    </row>
    <row r="16" spans="1:28" s="2" customFormat="1" ht="15" customHeight="1" x14ac:dyDescent="0.2">
      <c r="A16" s="319"/>
      <c r="B16" s="319"/>
      <c r="C16" s="319"/>
      <c r="D16" s="319"/>
      <c r="E16" s="319"/>
      <c r="F16" s="319"/>
      <c r="G16" s="319"/>
      <c r="H16" s="319"/>
      <c r="I16" s="319"/>
      <c r="J16" s="319"/>
      <c r="K16" s="319"/>
      <c r="L16" s="319"/>
      <c r="M16" s="319"/>
      <c r="N16" s="319"/>
      <c r="O16" s="319"/>
      <c r="P16" s="319"/>
      <c r="Q16" s="319"/>
      <c r="R16" s="319"/>
      <c r="S16" s="319"/>
      <c r="T16" s="3"/>
      <c r="U16" s="3"/>
      <c r="V16" s="3"/>
      <c r="W16" s="3"/>
      <c r="X16" s="3"/>
      <c r="Y16" s="3"/>
    </row>
    <row r="17" spans="1:28" s="2" customFormat="1" ht="45.75" customHeight="1" x14ac:dyDescent="0.2">
      <c r="A17" s="310" t="s">
        <v>502</v>
      </c>
      <c r="B17" s="310"/>
      <c r="C17" s="310"/>
      <c r="D17" s="310"/>
      <c r="E17" s="310"/>
      <c r="F17" s="310"/>
      <c r="G17" s="310"/>
      <c r="H17" s="310"/>
      <c r="I17" s="310"/>
      <c r="J17" s="310"/>
      <c r="K17" s="310"/>
      <c r="L17" s="310"/>
      <c r="M17" s="310"/>
      <c r="N17" s="310"/>
      <c r="O17" s="310"/>
      <c r="P17" s="310"/>
      <c r="Q17" s="310"/>
      <c r="R17" s="310"/>
      <c r="S17" s="310"/>
      <c r="T17" s="5"/>
      <c r="U17" s="5"/>
      <c r="V17" s="5"/>
      <c r="W17" s="5"/>
      <c r="X17" s="5"/>
      <c r="Y17" s="5"/>
      <c r="Z17" s="5"/>
      <c r="AA17" s="5"/>
      <c r="AB17" s="5"/>
    </row>
    <row r="18" spans="1:28" s="2" customFormat="1" ht="15" customHeight="1" x14ac:dyDescent="0.2">
      <c r="A18" s="320"/>
      <c r="B18" s="320"/>
      <c r="C18" s="320"/>
      <c r="D18" s="320"/>
      <c r="E18" s="320"/>
      <c r="F18" s="320"/>
      <c r="G18" s="320"/>
      <c r="H18" s="320"/>
      <c r="I18" s="320"/>
      <c r="J18" s="320"/>
      <c r="K18" s="320"/>
      <c r="L18" s="320"/>
      <c r="M18" s="320"/>
      <c r="N18" s="320"/>
      <c r="O18" s="320"/>
      <c r="P18" s="320"/>
      <c r="Q18" s="320"/>
      <c r="R18" s="320"/>
      <c r="S18" s="320"/>
      <c r="T18" s="3"/>
      <c r="U18" s="3"/>
      <c r="V18" s="3"/>
      <c r="W18" s="3"/>
      <c r="X18" s="3"/>
      <c r="Y18" s="3"/>
    </row>
    <row r="19" spans="1:28" s="2" customFormat="1" ht="54" customHeight="1" x14ac:dyDescent="0.2">
      <c r="A19" s="315" t="s">
        <v>6</v>
      </c>
      <c r="B19" s="315" t="s">
        <v>100</v>
      </c>
      <c r="C19" s="316" t="s">
        <v>396</v>
      </c>
      <c r="D19" s="315" t="s">
        <v>395</v>
      </c>
      <c r="E19" s="315" t="s">
        <v>99</v>
      </c>
      <c r="F19" s="315" t="s">
        <v>98</v>
      </c>
      <c r="G19" s="315" t="s">
        <v>391</v>
      </c>
      <c r="H19" s="315" t="s">
        <v>97</v>
      </c>
      <c r="I19" s="315" t="s">
        <v>96</v>
      </c>
      <c r="J19" s="315" t="s">
        <v>95</v>
      </c>
      <c r="K19" s="315" t="s">
        <v>94</v>
      </c>
      <c r="L19" s="315" t="s">
        <v>93</v>
      </c>
      <c r="M19" s="315" t="s">
        <v>92</v>
      </c>
      <c r="N19" s="315" t="s">
        <v>91</v>
      </c>
      <c r="O19" s="315" t="s">
        <v>90</v>
      </c>
      <c r="P19" s="315" t="s">
        <v>89</v>
      </c>
      <c r="Q19" s="315" t="s">
        <v>394</v>
      </c>
      <c r="R19" s="315"/>
      <c r="S19" s="318" t="s">
        <v>496</v>
      </c>
      <c r="T19" s="3"/>
      <c r="U19" s="3"/>
      <c r="V19" s="3"/>
      <c r="W19" s="3"/>
      <c r="X19" s="3"/>
      <c r="Y19" s="3"/>
    </row>
    <row r="20" spans="1:28" s="2" customFormat="1" ht="180.75" customHeight="1" x14ac:dyDescent="0.2">
      <c r="A20" s="315"/>
      <c r="B20" s="315"/>
      <c r="C20" s="317"/>
      <c r="D20" s="315"/>
      <c r="E20" s="315"/>
      <c r="F20" s="315"/>
      <c r="G20" s="315"/>
      <c r="H20" s="315"/>
      <c r="I20" s="315"/>
      <c r="J20" s="315"/>
      <c r="K20" s="315"/>
      <c r="L20" s="315"/>
      <c r="M20" s="315"/>
      <c r="N20" s="315"/>
      <c r="O20" s="315"/>
      <c r="P20" s="315"/>
      <c r="Q20" s="31" t="s">
        <v>392</v>
      </c>
      <c r="R20" s="32" t="s">
        <v>393</v>
      </c>
      <c r="S20" s="318"/>
      <c r="T20" s="3"/>
      <c r="U20" s="3"/>
      <c r="V20" s="3"/>
      <c r="W20" s="3"/>
      <c r="X20" s="3"/>
      <c r="Y20" s="3"/>
    </row>
    <row r="21" spans="1:28" s="2" customFormat="1" ht="18.75" x14ac:dyDescent="0.2">
      <c r="A21" s="31">
        <v>1</v>
      </c>
      <c r="B21" s="34">
        <v>2</v>
      </c>
      <c r="C21" s="31">
        <v>3</v>
      </c>
      <c r="D21" s="34">
        <v>4</v>
      </c>
      <c r="E21" s="31">
        <v>5</v>
      </c>
      <c r="F21" s="34">
        <v>6</v>
      </c>
      <c r="G21" s="31">
        <v>7</v>
      </c>
      <c r="H21" s="34">
        <v>8</v>
      </c>
      <c r="I21" s="31">
        <v>9</v>
      </c>
      <c r="J21" s="34">
        <v>10</v>
      </c>
      <c r="K21" s="31">
        <v>11</v>
      </c>
      <c r="L21" s="34">
        <v>12</v>
      </c>
      <c r="M21" s="31">
        <v>13</v>
      </c>
      <c r="N21" s="34">
        <v>14</v>
      </c>
      <c r="O21" s="31">
        <v>15</v>
      </c>
      <c r="P21" s="34">
        <v>16</v>
      </c>
      <c r="Q21" s="31">
        <v>17</v>
      </c>
      <c r="R21" s="34">
        <v>18</v>
      </c>
      <c r="S21" s="31">
        <v>19</v>
      </c>
      <c r="T21" s="3"/>
      <c r="U21" s="3"/>
      <c r="V21" s="3"/>
      <c r="W21" s="3"/>
      <c r="X21" s="3"/>
      <c r="Y21" s="3"/>
    </row>
    <row r="22" spans="1:28" s="2" customFormat="1" ht="32.25" customHeight="1" x14ac:dyDescent="0.2">
      <c r="A22" s="31" t="s">
        <v>545</v>
      </c>
      <c r="B22" s="31" t="s">
        <v>545</v>
      </c>
      <c r="C22" s="31" t="s">
        <v>545</v>
      </c>
      <c r="D22" s="31" t="s">
        <v>545</v>
      </c>
      <c r="E22" s="31" t="s">
        <v>545</v>
      </c>
      <c r="F22" s="31" t="s">
        <v>545</v>
      </c>
      <c r="G22" s="31" t="s">
        <v>545</v>
      </c>
      <c r="H22" s="31" t="s">
        <v>545</v>
      </c>
      <c r="I22" s="31" t="s">
        <v>545</v>
      </c>
      <c r="J22" s="31" t="s">
        <v>545</v>
      </c>
      <c r="K22" s="31" t="s">
        <v>545</v>
      </c>
      <c r="L22" s="31" t="s">
        <v>545</v>
      </c>
      <c r="M22" s="31" t="s">
        <v>545</v>
      </c>
      <c r="N22" s="31" t="s">
        <v>545</v>
      </c>
      <c r="O22" s="31" t="s">
        <v>545</v>
      </c>
      <c r="P22" s="31" t="s">
        <v>545</v>
      </c>
      <c r="Q22" s="31" t="s">
        <v>545</v>
      </c>
      <c r="R22" s="31" t="s">
        <v>545</v>
      </c>
      <c r="S22" s="31" t="s">
        <v>545</v>
      </c>
      <c r="T22" s="3"/>
      <c r="U22" s="3"/>
      <c r="V22" s="3"/>
      <c r="W22" s="3"/>
      <c r="X22" s="3"/>
      <c r="Y22" s="3"/>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5C4878-572E-43FC-B5E4-1DB12D36A828}">
  <dimension ref="A1:AB23"/>
  <sheetViews>
    <sheetView topLeftCell="A4" zoomScale="70" zoomScaleNormal="70" workbookViewId="0">
      <selection activeCell="A15" sqref="A15:S15"/>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7" customFormat="1" ht="18.75" customHeight="1" x14ac:dyDescent="0.2">
      <c r="A1" s="13"/>
      <c r="S1" s="28" t="s">
        <v>69</v>
      </c>
    </row>
    <row r="2" spans="1:28" s="7" customFormat="1" ht="18.75" customHeight="1" x14ac:dyDescent="0.3">
      <c r="A2" s="13"/>
      <c r="S2" s="11" t="s">
        <v>11</v>
      </c>
    </row>
    <row r="3" spans="1:28" s="7" customFormat="1" ht="18.75" x14ac:dyDescent="0.3">
      <c r="S3" s="11" t="str">
        <f>'[1]1.Титульный лист'!C3</f>
        <v>от «05» мая 2016 г. №380</v>
      </c>
    </row>
    <row r="4" spans="1:28" s="7" customFormat="1" ht="18.75" customHeight="1" x14ac:dyDescent="0.2">
      <c r="A4" s="308" t="str">
        <f>'1. паспорт местоположение'!A5:C5</f>
        <v>Год раскрытия информации: 2024 год</v>
      </c>
      <c r="B4" s="308"/>
      <c r="C4" s="308"/>
      <c r="D4" s="308"/>
      <c r="E4" s="308"/>
      <c r="F4" s="308"/>
      <c r="G4" s="308"/>
      <c r="H4" s="308"/>
      <c r="I4" s="308"/>
      <c r="J4" s="308"/>
      <c r="K4" s="308"/>
      <c r="L4" s="308"/>
      <c r="M4" s="308"/>
      <c r="N4" s="308"/>
      <c r="O4" s="308"/>
      <c r="P4" s="308"/>
      <c r="Q4" s="308"/>
      <c r="R4" s="308"/>
      <c r="S4" s="308"/>
    </row>
    <row r="5" spans="1:28" s="7" customFormat="1" ht="15.75" x14ac:dyDescent="0.2">
      <c r="A5" s="12"/>
    </row>
    <row r="6" spans="1:28" s="7" customFormat="1" ht="18.75" x14ac:dyDescent="0.2">
      <c r="A6" s="312" t="s">
        <v>10</v>
      </c>
      <c r="B6" s="312"/>
      <c r="C6" s="312"/>
      <c r="D6" s="312"/>
      <c r="E6" s="312"/>
      <c r="F6" s="312"/>
      <c r="G6" s="312"/>
      <c r="H6" s="312"/>
      <c r="I6" s="312"/>
      <c r="J6" s="312"/>
      <c r="K6" s="312"/>
      <c r="L6" s="312"/>
      <c r="M6" s="312"/>
      <c r="N6" s="312"/>
      <c r="O6" s="312"/>
      <c r="P6" s="312"/>
      <c r="Q6" s="312"/>
      <c r="R6" s="312"/>
      <c r="S6" s="312"/>
      <c r="T6" s="9"/>
      <c r="U6" s="9"/>
      <c r="V6" s="9"/>
      <c r="W6" s="9"/>
      <c r="X6" s="9"/>
      <c r="Y6" s="9"/>
      <c r="Z6" s="9"/>
      <c r="AA6" s="9"/>
      <c r="AB6" s="9"/>
    </row>
    <row r="7" spans="1:28" s="7" customFormat="1" ht="18.75" x14ac:dyDescent="0.2">
      <c r="A7" s="312"/>
      <c r="B7" s="312"/>
      <c r="C7" s="312"/>
      <c r="D7" s="312"/>
      <c r="E7" s="312"/>
      <c r="F7" s="312"/>
      <c r="G7" s="312"/>
      <c r="H7" s="312"/>
      <c r="I7" s="312"/>
      <c r="J7" s="312"/>
      <c r="K7" s="312"/>
      <c r="L7" s="312"/>
      <c r="M7" s="312"/>
      <c r="N7" s="312"/>
      <c r="O7" s="312"/>
      <c r="P7" s="312"/>
      <c r="Q7" s="312"/>
      <c r="R7" s="312"/>
      <c r="S7" s="312"/>
      <c r="T7" s="9"/>
      <c r="U7" s="9"/>
      <c r="V7" s="9"/>
      <c r="W7" s="9"/>
      <c r="X7" s="9"/>
      <c r="Y7" s="9"/>
      <c r="Z7" s="9"/>
      <c r="AA7" s="9"/>
      <c r="AB7" s="9"/>
    </row>
    <row r="8" spans="1:28" s="7" customFormat="1" ht="18.75" x14ac:dyDescent="0.2">
      <c r="A8" s="313" t="str">
        <f>'1. паспорт местоположение'!A9:C9</f>
        <v xml:space="preserve">ПО "Северные электрические сети" ГУП "РЭС"РБ  </v>
      </c>
      <c r="B8" s="313"/>
      <c r="C8" s="313"/>
      <c r="D8" s="313"/>
      <c r="E8" s="313"/>
      <c r="F8" s="313"/>
      <c r="G8" s="313"/>
      <c r="H8" s="313"/>
      <c r="I8" s="313"/>
      <c r="J8" s="313"/>
      <c r="K8" s="313"/>
      <c r="L8" s="313"/>
      <c r="M8" s="313"/>
      <c r="N8" s="313"/>
      <c r="O8" s="313"/>
      <c r="P8" s="313"/>
      <c r="Q8" s="313"/>
      <c r="R8" s="313"/>
      <c r="S8" s="313"/>
      <c r="T8" s="9"/>
      <c r="U8" s="9"/>
      <c r="V8" s="9"/>
      <c r="W8" s="9"/>
      <c r="X8" s="9"/>
      <c r="Y8" s="9"/>
      <c r="Z8" s="9"/>
      <c r="AA8" s="9"/>
      <c r="AB8" s="9"/>
    </row>
    <row r="9" spans="1:28" s="7" customFormat="1" ht="18.75" x14ac:dyDescent="0.2">
      <c r="A9" s="309" t="s">
        <v>9</v>
      </c>
      <c r="B9" s="309"/>
      <c r="C9" s="309"/>
      <c r="D9" s="309"/>
      <c r="E9" s="309"/>
      <c r="F9" s="309"/>
      <c r="G9" s="309"/>
      <c r="H9" s="309"/>
      <c r="I9" s="309"/>
      <c r="J9" s="309"/>
      <c r="K9" s="309"/>
      <c r="L9" s="309"/>
      <c r="M9" s="309"/>
      <c r="N9" s="309"/>
      <c r="O9" s="309"/>
      <c r="P9" s="309"/>
      <c r="Q9" s="309"/>
      <c r="R9" s="309"/>
      <c r="S9" s="309"/>
      <c r="T9" s="9"/>
      <c r="U9" s="9"/>
      <c r="V9" s="9"/>
      <c r="W9" s="9"/>
      <c r="X9" s="9"/>
      <c r="Y9" s="9"/>
      <c r="Z9" s="9"/>
      <c r="AA9" s="9"/>
      <c r="AB9" s="9"/>
    </row>
    <row r="10" spans="1:28" s="7" customFormat="1" ht="18.75" x14ac:dyDescent="0.2">
      <c r="A10" s="312"/>
      <c r="B10" s="312"/>
      <c r="C10" s="312"/>
      <c r="D10" s="312"/>
      <c r="E10" s="312"/>
      <c r="F10" s="312"/>
      <c r="G10" s="312"/>
      <c r="H10" s="312"/>
      <c r="I10" s="312"/>
      <c r="J10" s="312"/>
      <c r="K10" s="312"/>
      <c r="L10" s="312"/>
      <c r="M10" s="312"/>
      <c r="N10" s="312"/>
      <c r="O10" s="312"/>
      <c r="P10" s="312"/>
      <c r="Q10" s="312"/>
      <c r="R10" s="312"/>
      <c r="S10" s="312"/>
      <c r="T10" s="9"/>
      <c r="U10" s="9"/>
      <c r="V10" s="9"/>
      <c r="W10" s="9"/>
      <c r="X10" s="9"/>
      <c r="Y10" s="9"/>
      <c r="Z10" s="9"/>
      <c r="AA10" s="9"/>
      <c r="AB10" s="9"/>
    </row>
    <row r="11" spans="1:28" s="7" customFormat="1" ht="18.75" x14ac:dyDescent="0.2">
      <c r="A11" s="321" t="str">
        <f>'1. паспорт местоположение'!A12:C12</f>
        <v>L_ 2024011310</v>
      </c>
      <c r="B11" s="321"/>
      <c r="C11" s="321"/>
      <c r="D11" s="321"/>
      <c r="E11" s="321"/>
      <c r="F11" s="321"/>
      <c r="G11" s="321"/>
      <c r="H11" s="321"/>
      <c r="I11" s="321"/>
      <c r="J11" s="321"/>
      <c r="K11" s="321"/>
      <c r="L11" s="321"/>
      <c r="M11" s="321"/>
      <c r="N11" s="321"/>
      <c r="O11" s="321"/>
      <c r="P11" s="321"/>
      <c r="Q11" s="321"/>
      <c r="R11" s="321"/>
      <c r="S11" s="321"/>
      <c r="T11" s="9"/>
      <c r="U11" s="9"/>
      <c r="V11" s="9"/>
      <c r="W11" s="9"/>
      <c r="X11" s="9"/>
      <c r="Y11" s="9"/>
      <c r="Z11" s="9"/>
      <c r="AA11" s="9"/>
      <c r="AB11" s="9"/>
    </row>
    <row r="12" spans="1:28" s="7" customFormat="1" ht="18.75" x14ac:dyDescent="0.2">
      <c r="A12" s="309" t="s">
        <v>8</v>
      </c>
      <c r="B12" s="309"/>
      <c r="C12" s="309"/>
      <c r="D12" s="309"/>
      <c r="E12" s="309"/>
      <c r="F12" s="309"/>
      <c r="G12" s="309"/>
      <c r="H12" s="309"/>
      <c r="I12" s="309"/>
      <c r="J12" s="309"/>
      <c r="K12" s="309"/>
      <c r="L12" s="309"/>
      <c r="M12" s="309"/>
      <c r="N12" s="309"/>
      <c r="O12" s="309"/>
      <c r="P12" s="309"/>
      <c r="Q12" s="309"/>
      <c r="R12" s="309"/>
      <c r="S12" s="309"/>
      <c r="T12" s="9"/>
      <c r="U12" s="9"/>
      <c r="V12" s="9"/>
      <c r="W12" s="9"/>
      <c r="X12" s="9"/>
      <c r="Y12" s="9"/>
      <c r="Z12" s="9"/>
      <c r="AA12" s="9"/>
      <c r="AB12" s="9"/>
    </row>
    <row r="13" spans="1:28" s="7" customFormat="1" ht="15.75" customHeight="1" x14ac:dyDescent="0.2">
      <c r="A13" s="319"/>
      <c r="B13" s="319"/>
      <c r="C13" s="319"/>
      <c r="D13" s="319"/>
      <c r="E13" s="319"/>
      <c r="F13" s="319"/>
      <c r="G13" s="319"/>
      <c r="H13" s="319"/>
      <c r="I13" s="319"/>
      <c r="J13" s="319"/>
      <c r="K13" s="319"/>
      <c r="L13" s="319"/>
      <c r="M13" s="319"/>
      <c r="N13" s="319"/>
      <c r="O13" s="319"/>
      <c r="P13" s="319"/>
      <c r="Q13" s="319"/>
      <c r="R13" s="319"/>
      <c r="S13" s="319"/>
      <c r="T13" s="3"/>
      <c r="U13" s="3"/>
      <c r="V13" s="3"/>
      <c r="W13" s="3"/>
      <c r="X13" s="3"/>
      <c r="Y13" s="3"/>
      <c r="Z13" s="3"/>
      <c r="AA13" s="3"/>
      <c r="AB13" s="3"/>
    </row>
    <row r="14" spans="1:28" s="2" customFormat="1" ht="15.75" x14ac:dyDescent="0.2">
      <c r="A14" s="313" t="str">
        <f>'1. паспорт местоположение'!A15:C15</f>
        <v>Реконструкция ТП-8004, замена     Т-1   1988г.в. № 852В1531 кол-ве  1шт ТМ-160 на ТМГ-250 .(0)</v>
      </c>
      <c r="B14" s="313"/>
      <c r="C14" s="313"/>
      <c r="D14" s="313"/>
      <c r="E14" s="313"/>
      <c r="F14" s="313"/>
      <c r="G14" s="313"/>
      <c r="H14" s="313"/>
      <c r="I14" s="313"/>
      <c r="J14" s="313"/>
      <c r="K14" s="313"/>
      <c r="L14" s="313"/>
      <c r="M14" s="313"/>
      <c r="N14" s="313"/>
      <c r="O14" s="313"/>
      <c r="P14" s="313"/>
      <c r="Q14" s="313"/>
      <c r="R14" s="313"/>
      <c r="S14" s="313"/>
      <c r="T14" s="6"/>
      <c r="U14" s="6"/>
      <c r="V14" s="6"/>
      <c r="W14" s="6"/>
      <c r="X14" s="6"/>
      <c r="Y14" s="6"/>
      <c r="Z14" s="6"/>
      <c r="AA14" s="6"/>
      <c r="AB14" s="6"/>
    </row>
    <row r="15" spans="1:28" s="2" customFormat="1" ht="15" customHeight="1" x14ac:dyDescent="0.2">
      <c r="A15" s="309" t="s">
        <v>7</v>
      </c>
      <c r="B15" s="309"/>
      <c r="C15" s="309"/>
      <c r="D15" s="309"/>
      <c r="E15" s="309"/>
      <c r="F15" s="309"/>
      <c r="G15" s="309"/>
      <c r="H15" s="309"/>
      <c r="I15" s="309"/>
      <c r="J15" s="309"/>
      <c r="K15" s="309"/>
      <c r="L15" s="309"/>
      <c r="M15" s="309"/>
      <c r="N15" s="309"/>
      <c r="O15" s="309"/>
      <c r="P15" s="309"/>
      <c r="Q15" s="309"/>
      <c r="R15" s="309"/>
      <c r="S15" s="309"/>
      <c r="T15" s="4"/>
      <c r="U15" s="4"/>
      <c r="V15" s="4"/>
      <c r="W15" s="4"/>
      <c r="X15" s="4"/>
      <c r="Y15" s="4"/>
      <c r="Z15" s="4"/>
      <c r="AA15" s="4"/>
      <c r="AB15" s="4"/>
    </row>
    <row r="16" spans="1:28" s="2" customFormat="1" ht="15" customHeight="1" x14ac:dyDescent="0.2">
      <c r="A16" s="319"/>
      <c r="B16" s="319"/>
      <c r="C16" s="319"/>
      <c r="D16" s="319"/>
      <c r="E16" s="319"/>
      <c r="F16" s="319"/>
      <c r="G16" s="319"/>
      <c r="H16" s="319"/>
      <c r="I16" s="319"/>
      <c r="J16" s="319"/>
      <c r="K16" s="319"/>
      <c r="L16" s="319"/>
      <c r="M16" s="319"/>
      <c r="N16" s="319"/>
      <c r="O16" s="319"/>
      <c r="P16" s="319"/>
      <c r="Q16" s="319"/>
      <c r="R16" s="319"/>
      <c r="S16" s="319"/>
      <c r="T16" s="3"/>
      <c r="U16" s="3"/>
      <c r="V16" s="3"/>
      <c r="W16" s="3"/>
      <c r="X16" s="3"/>
      <c r="Y16" s="3"/>
    </row>
    <row r="17" spans="1:28" s="2" customFormat="1" ht="45.75" customHeight="1" x14ac:dyDescent="0.2">
      <c r="A17" s="310" t="s">
        <v>502</v>
      </c>
      <c r="B17" s="310"/>
      <c r="C17" s="310"/>
      <c r="D17" s="310"/>
      <c r="E17" s="310"/>
      <c r="F17" s="310"/>
      <c r="G17" s="310"/>
      <c r="H17" s="310"/>
      <c r="I17" s="310"/>
      <c r="J17" s="310"/>
      <c r="K17" s="310"/>
      <c r="L17" s="310"/>
      <c r="M17" s="310"/>
      <c r="N17" s="310"/>
      <c r="O17" s="310"/>
      <c r="P17" s="310"/>
      <c r="Q17" s="310"/>
      <c r="R17" s="310"/>
      <c r="S17" s="310"/>
      <c r="T17" s="5"/>
      <c r="U17" s="5"/>
      <c r="V17" s="5"/>
      <c r="W17" s="5"/>
      <c r="X17" s="5"/>
      <c r="Y17" s="5"/>
      <c r="Z17" s="5"/>
      <c r="AA17" s="5"/>
      <c r="AB17" s="5"/>
    </row>
    <row r="18" spans="1:28" s="2" customFormat="1" ht="15" customHeight="1" x14ac:dyDescent="0.2">
      <c r="A18" s="320"/>
      <c r="B18" s="320"/>
      <c r="C18" s="320"/>
      <c r="D18" s="320"/>
      <c r="E18" s="320"/>
      <c r="F18" s="320"/>
      <c r="G18" s="320"/>
      <c r="H18" s="320"/>
      <c r="I18" s="320"/>
      <c r="J18" s="320"/>
      <c r="K18" s="320"/>
      <c r="L18" s="320"/>
      <c r="M18" s="320"/>
      <c r="N18" s="320"/>
      <c r="O18" s="320"/>
      <c r="P18" s="320"/>
      <c r="Q18" s="320"/>
      <c r="R18" s="320"/>
      <c r="S18" s="320"/>
      <c r="T18" s="3"/>
      <c r="U18" s="3"/>
      <c r="V18" s="3"/>
      <c r="W18" s="3"/>
      <c r="X18" s="3"/>
      <c r="Y18" s="3"/>
    </row>
    <row r="19" spans="1:28" s="2" customFormat="1" ht="54" customHeight="1" x14ac:dyDescent="0.2">
      <c r="A19" s="315" t="s">
        <v>6</v>
      </c>
      <c r="B19" s="315" t="s">
        <v>100</v>
      </c>
      <c r="C19" s="316" t="s">
        <v>396</v>
      </c>
      <c r="D19" s="315" t="s">
        <v>395</v>
      </c>
      <c r="E19" s="315" t="s">
        <v>99</v>
      </c>
      <c r="F19" s="315" t="s">
        <v>98</v>
      </c>
      <c r="G19" s="315" t="s">
        <v>391</v>
      </c>
      <c r="H19" s="315" t="s">
        <v>97</v>
      </c>
      <c r="I19" s="315" t="s">
        <v>96</v>
      </c>
      <c r="J19" s="315" t="s">
        <v>95</v>
      </c>
      <c r="K19" s="315" t="s">
        <v>94</v>
      </c>
      <c r="L19" s="315" t="s">
        <v>93</v>
      </c>
      <c r="M19" s="315" t="s">
        <v>92</v>
      </c>
      <c r="N19" s="315" t="s">
        <v>91</v>
      </c>
      <c r="O19" s="315" t="s">
        <v>90</v>
      </c>
      <c r="P19" s="315" t="s">
        <v>89</v>
      </c>
      <c r="Q19" s="315" t="s">
        <v>394</v>
      </c>
      <c r="R19" s="315"/>
      <c r="S19" s="318" t="s">
        <v>496</v>
      </c>
      <c r="T19" s="3"/>
      <c r="U19" s="3"/>
      <c r="V19" s="3"/>
      <c r="W19" s="3"/>
      <c r="X19" s="3"/>
      <c r="Y19" s="3"/>
    </row>
    <row r="20" spans="1:28" s="2" customFormat="1" ht="180.75" customHeight="1" x14ac:dyDescent="0.2">
      <c r="A20" s="315"/>
      <c r="B20" s="315"/>
      <c r="C20" s="317"/>
      <c r="D20" s="315"/>
      <c r="E20" s="315"/>
      <c r="F20" s="315"/>
      <c r="G20" s="315"/>
      <c r="H20" s="315"/>
      <c r="I20" s="315"/>
      <c r="J20" s="315"/>
      <c r="K20" s="315"/>
      <c r="L20" s="315"/>
      <c r="M20" s="315"/>
      <c r="N20" s="315"/>
      <c r="O20" s="315"/>
      <c r="P20" s="315"/>
      <c r="Q20" s="31" t="s">
        <v>392</v>
      </c>
      <c r="R20" s="32" t="s">
        <v>393</v>
      </c>
      <c r="S20" s="318"/>
      <c r="T20" s="3"/>
      <c r="U20" s="3"/>
      <c r="V20" s="3"/>
      <c r="W20" s="3"/>
      <c r="X20" s="3"/>
      <c r="Y20" s="3"/>
    </row>
    <row r="21" spans="1:28" s="2" customFormat="1" ht="18.75" x14ac:dyDescent="0.2">
      <c r="A21" s="31">
        <v>1</v>
      </c>
      <c r="B21" s="34">
        <v>2</v>
      </c>
      <c r="C21" s="31">
        <v>3</v>
      </c>
      <c r="D21" s="34">
        <v>4</v>
      </c>
      <c r="E21" s="31">
        <v>5</v>
      </c>
      <c r="F21" s="34">
        <v>6</v>
      </c>
      <c r="G21" s="31">
        <v>7</v>
      </c>
      <c r="H21" s="34">
        <v>8</v>
      </c>
      <c r="I21" s="31">
        <v>9</v>
      </c>
      <c r="J21" s="34">
        <v>10</v>
      </c>
      <c r="K21" s="31">
        <v>11</v>
      </c>
      <c r="L21" s="34">
        <v>12</v>
      </c>
      <c r="M21" s="31">
        <v>13</v>
      </c>
      <c r="N21" s="34">
        <v>14</v>
      </c>
      <c r="O21" s="31">
        <v>15</v>
      </c>
      <c r="P21" s="34">
        <v>16</v>
      </c>
      <c r="Q21" s="31">
        <v>17</v>
      </c>
      <c r="R21" s="34">
        <v>18</v>
      </c>
      <c r="S21" s="31">
        <v>19</v>
      </c>
      <c r="T21" s="3"/>
      <c r="U21" s="3"/>
      <c r="V21" s="3"/>
      <c r="W21" s="3"/>
      <c r="X21" s="3"/>
      <c r="Y21" s="3"/>
    </row>
    <row r="22" spans="1:28" s="2" customFormat="1" ht="32.25" customHeight="1" x14ac:dyDescent="0.2">
      <c r="A22" s="31"/>
      <c r="B22" s="34" t="s">
        <v>545</v>
      </c>
      <c r="C22" s="34" t="s">
        <v>545</v>
      </c>
      <c r="D22" s="34" t="s">
        <v>545</v>
      </c>
      <c r="E22" s="34" t="s">
        <v>545</v>
      </c>
      <c r="F22" s="34" t="s">
        <v>545</v>
      </c>
      <c r="G22" s="34" t="s">
        <v>545</v>
      </c>
      <c r="H22" s="34" t="s">
        <v>545</v>
      </c>
      <c r="I22" s="34" t="s">
        <v>545</v>
      </c>
      <c r="J22" s="34" t="s">
        <v>545</v>
      </c>
      <c r="K22" s="34" t="s">
        <v>545</v>
      </c>
      <c r="L22" s="34" t="s">
        <v>545</v>
      </c>
      <c r="M22" s="34" t="s">
        <v>545</v>
      </c>
      <c r="N22" s="34" t="s">
        <v>545</v>
      </c>
      <c r="O22" s="34" t="s">
        <v>545</v>
      </c>
      <c r="P22" s="34" t="s">
        <v>545</v>
      </c>
      <c r="Q22" s="34" t="s">
        <v>545</v>
      </c>
      <c r="R22" s="34" t="s">
        <v>545</v>
      </c>
      <c r="S22" s="34" t="s">
        <v>545</v>
      </c>
      <c r="T22" s="3"/>
      <c r="U22" s="3"/>
      <c r="V22" s="3"/>
      <c r="W22" s="3"/>
      <c r="X22" s="3"/>
      <c r="Y22" s="3"/>
    </row>
    <row r="23" spans="1:28" ht="20.25" customHeight="1" x14ac:dyDescent="0.25">
      <c r="A23" s="200"/>
      <c r="B23" s="34" t="s">
        <v>568</v>
      </c>
      <c r="C23" s="34"/>
      <c r="D23" s="34"/>
      <c r="E23" s="200" t="s">
        <v>569</v>
      </c>
      <c r="F23" s="200" t="s">
        <v>569</v>
      </c>
      <c r="G23" s="200" t="s">
        <v>569</v>
      </c>
      <c r="H23" s="200"/>
      <c r="I23" s="200"/>
      <c r="J23" s="200"/>
      <c r="K23" s="200"/>
      <c r="L23" s="200"/>
      <c r="M23" s="200"/>
      <c r="N23" s="200"/>
      <c r="O23" s="200"/>
      <c r="P23" s="200"/>
      <c r="Q23" s="201"/>
      <c r="R23" s="202"/>
      <c r="S23" s="202"/>
    </row>
  </sheetData>
  <mergeCells count="32">
    <mergeCell ref="F19:F20"/>
    <mergeCell ref="G19:G20"/>
    <mergeCell ref="H19:H20"/>
    <mergeCell ref="O19:O20"/>
    <mergeCell ref="P19:P20"/>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A4:S4"/>
    <mergeCell ref="A6:S6"/>
    <mergeCell ref="A7:S7"/>
    <mergeCell ref="A8:S8"/>
    <mergeCell ref="A9:S9"/>
    <mergeCell ref="A15:S15"/>
    <mergeCell ref="A10:S10"/>
    <mergeCell ref="A11:S11"/>
    <mergeCell ref="A12:S12"/>
    <mergeCell ref="A13:S13"/>
    <mergeCell ref="A14:S14"/>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zoomScale="60" zoomScaleNormal="60" workbookViewId="0">
      <selection activeCell="N25" sqref="N25"/>
    </sheetView>
  </sheetViews>
  <sheetFormatPr defaultColWidth="10.7109375" defaultRowHeight="15.75" x14ac:dyDescent="0.25"/>
  <cols>
    <col min="1" max="1" width="9.5703125" style="38" customWidth="1"/>
    <col min="2" max="2" width="13" style="38" customWidth="1"/>
    <col min="3" max="3" width="12.7109375" style="38" customWidth="1"/>
    <col min="4" max="4" width="16.140625" style="38" customWidth="1"/>
    <col min="5" max="5" width="11.140625" style="38" customWidth="1"/>
    <col min="6" max="6" width="11" style="38" customWidth="1"/>
    <col min="7" max="8" width="8.7109375" style="38" customWidth="1"/>
    <col min="9" max="9" width="7.28515625" style="38" customWidth="1"/>
    <col min="10" max="10" width="9.28515625" style="38" customWidth="1"/>
    <col min="11" max="11" width="10.28515625" style="38" customWidth="1"/>
    <col min="12" max="15" width="8.7109375" style="38" customWidth="1"/>
    <col min="16" max="16" width="19.42578125" style="38" customWidth="1"/>
    <col min="17" max="17" width="21.7109375" style="38" customWidth="1"/>
    <col min="18" max="18" width="22" style="38" customWidth="1"/>
    <col min="19" max="19" width="19.7109375" style="38" customWidth="1"/>
    <col min="20" max="20" width="18.42578125" style="38" customWidth="1"/>
    <col min="21" max="237" width="10.7109375" style="38"/>
    <col min="238" max="242" width="15.7109375" style="38" customWidth="1"/>
    <col min="243" max="246" width="12.7109375" style="38" customWidth="1"/>
    <col min="247" max="250" width="15.7109375" style="38" customWidth="1"/>
    <col min="251" max="251" width="22.85546875" style="38" customWidth="1"/>
    <col min="252" max="252" width="20.7109375" style="38" customWidth="1"/>
    <col min="253" max="253" width="16.7109375" style="38" customWidth="1"/>
    <col min="254" max="493" width="10.7109375" style="38"/>
    <col min="494" max="498" width="15.7109375" style="38" customWidth="1"/>
    <col min="499" max="502" width="12.7109375" style="38" customWidth="1"/>
    <col min="503" max="506" width="15.7109375" style="38" customWidth="1"/>
    <col min="507" max="507" width="22.85546875" style="38" customWidth="1"/>
    <col min="508" max="508" width="20.7109375" style="38" customWidth="1"/>
    <col min="509" max="509" width="16.7109375" style="38" customWidth="1"/>
    <col min="510" max="749" width="10.7109375" style="38"/>
    <col min="750" max="754" width="15.7109375" style="38" customWidth="1"/>
    <col min="755" max="758" width="12.7109375" style="38" customWidth="1"/>
    <col min="759" max="762" width="15.7109375" style="38" customWidth="1"/>
    <col min="763" max="763" width="22.85546875" style="38" customWidth="1"/>
    <col min="764" max="764" width="20.7109375" style="38" customWidth="1"/>
    <col min="765" max="765" width="16.7109375" style="38" customWidth="1"/>
    <col min="766" max="1005" width="10.7109375" style="38"/>
    <col min="1006" max="1010" width="15.7109375" style="38" customWidth="1"/>
    <col min="1011" max="1014" width="12.7109375" style="38" customWidth="1"/>
    <col min="1015" max="1018" width="15.7109375" style="38" customWidth="1"/>
    <col min="1019" max="1019" width="22.85546875" style="38" customWidth="1"/>
    <col min="1020" max="1020" width="20.7109375" style="38" customWidth="1"/>
    <col min="1021" max="1021" width="16.7109375" style="38" customWidth="1"/>
    <col min="1022" max="1261" width="10.7109375" style="38"/>
    <col min="1262" max="1266" width="15.7109375" style="38" customWidth="1"/>
    <col min="1267" max="1270" width="12.7109375" style="38" customWidth="1"/>
    <col min="1271" max="1274" width="15.7109375" style="38" customWidth="1"/>
    <col min="1275" max="1275" width="22.85546875" style="38" customWidth="1"/>
    <col min="1276" max="1276" width="20.7109375" style="38" customWidth="1"/>
    <col min="1277" max="1277" width="16.7109375" style="38" customWidth="1"/>
    <col min="1278" max="1517" width="10.7109375" style="38"/>
    <col min="1518" max="1522" width="15.7109375" style="38" customWidth="1"/>
    <col min="1523" max="1526" width="12.7109375" style="38" customWidth="1"/>
    <col min="1527" max="1530" width="15.7109375" style="38" customWidth="1"/>
    <col min="1531" max="1531" width="22.85546875" style="38" customWidth="1"/>
    <col min="1532" max="1532" width="20.7109375" style="38" customWidth="1"/>
    <col min="1533" max="1533" width="16.7109375" style="38" customWidth="1"/>
    <col min="1534" max="1773" width="10.7109375" style="38"/>
    <col min="1774" max="1778" width="15.7109375" style="38" customWidth="1"/>
    <col min="1779" max="1782" width="12.7109375" style="38" customWidth="1"/>
    <col min="1783" max="1786" width="15.7109375" style="38" customWidth="1"/>
    <col min="1787" max="1787" width="22.85546875" style="38" customWidth="1"/>
    <col min="1788" max="1788" width="20.7109375" style="38" customWidth="1"/>
    <col min="1789" max="1789" width="16.7109375" style="38" customWidth="1"/>
    <col min="1790" max="2029" width="10.7109375" style="38"/>
    <col min="2030" max="2034" width="15.7109375" style="38" customWidth="1"/>
    <col min="2035" max="2038" width="12.7109375" style="38" customWidth="1"/>
    <col min="2039" max="2042" width="15.7109375" style="38" customWidth="1"/>
    <col min="2043" max="2043" width="22.85546875" style="38" customWidth="1"/>
    <col min="2044" max="2044" width="20.7109375" style="38" customWidth="1"/>
    <col min="2045" max="2045" width="16.7109375" style="38" customWidth="1"/>
    <col min="2046" max="2285" width="10.7109375" style="38"/>
    <col min="2286" max="2290" width="15.7109375" style="38" customWidth="1"/>
    <col min="2291" max="2294" width="12.7109375" style="38" customWidth="1"/>
    <col min="2295" max="2298" width="15.7109375" style="38" customWidth="1"/>
    <col min="2299" max="2299" width="22.85546875" style="38" customWidth="1"/>
    <col min="2300" max="2300" width="20.7109375" style="38" customWidth="1"/>
    <col min="2301" max="2301" width="16.7109375" style="38" customWidth="1"/>
    <col min="2302" max="2541" width="10.7109375" style="38"/>
    <col min="2542" max="2546" width="15.7109375" style="38" customWidth="1"/>
    <col min="2547" max="2550" width="12.7109375" style="38" customWidth="1"/>
    <col min="2551" max="2554" width="15.7109375" style="38" customWidth="1"/>
    <col min="2555" max="2555" width="22.85546875" style="38" customWidth="1"/>
    <col min="2556" max="2556" width="20.7109375" style="38" customWidth="1"/>
    <col min="2557" max="2557" width="16.7109375" style="38" customWidth="1"/>
    <col min="2558" max="2797" width="10.7109375" style="38"/>
    <col min="2798" max="2802" width="15.7109375" style="38" customWidth="1"/>
    <col min="2803" max="2806" width="12.7109375" style="38" customWidth="1"/>
    <col min="2807" max="2810" width="15.7109375" style="38" customWidth="1"/>
    <col min="2811" max="2811" width="22.85546875" style="38" customWidth="1"/>
    <col min="2812" max="2812" width="20.7109375" style="38" customWidth="1"/>
    <col min="2813" max="2813" width="16.7109375" style="38" customWidth="1"/>
    <col min="2814" max="3053" width="10.7109375" style="38"/>
    <col min="3054" max="3058" width="15.7109375" style="38" customWidth="1"/>
    <col min="3059" max="3062" width="12.7109375" style="38" customWidth="1"/>
    <col min="3063" max="3066" width="15.7109375" style="38" customWidth="1"/>
    <col min="3067" max="3067" width="22.85546875" style="38" customWidth="1"/>
    <col min="3068" max="3068" width="20.7109375" style="38" customWidth="1"/>
    <col min="3069" max="3069" width="16.7109375" style="38" customWidth="1"/>
    <col min="3070" max="3309" width="10.7109375" style="38"/>
    <col min="3310" max="3314" width="15.7109375" style="38" customWidth="1"/>
    <col min="3315" max="3318" width="12.7109375" style="38" customWidth="1"/>
    <col min="3319" max="3322" width="15.7109375" style="38" customWidth="1"/>
    <col min="3323" max="3323" width="22.85546875" style="38" customWidth="1"/>
    <col min="3324" max="3324" width="20.7109375" style="38" customWidth="1"/>
    <col min="3325" max="3325" width="16.7109375" style="38" customWidth="1"/>
    <col min="3326" max="3565" width="10.7109375" style="38"/>
    <col min="3566" max="3570" width="15.7109375" style="38" customWidth="1"/>
    <col min="3571" max="3574" width="12.7109375" style="38" customWidth="1"/>
    <col min="3575" max="3578" width="15.7109375" style="38" customWidth="1"/>
    <col min="3579" max="3579" width="22.85546875" style="38" customWidth="1"/>
    <col min="3580" max="3580" width="20.7109375" style="38" customWidth="1"/>
    <col min="3581" max="3581" width="16.7109375" style="38" customWidth="1"/>
    <col min="3582" max="3821" width="10.7109375" style="38"/>
    <col min="3822" max="3826" width="15.7109375" style="38" customWidth="1"/>
    <col min="3827" max="3830" width="12.7109375" style="38" customWidth="1"/>
    <col min="3831" max="3834" width="15.7109375" style="38" customWidth="1"/>
    <col min="3835" max="3835" width="22.85546875" style="38" customWidth="1"/>
    <col min="3836" max="3836" width="20.7109375" style="38" customWidth="1"/>
    <col min="3837" max="3837" width="16.7109375" style="38" customWidth="1"/>
    <col min="3838" max="4077" width="10.7109375" style="38"/>
    <col min="4078" max="4082" width="15.7109375" style="38" customWidth="1"/>
    <col min="4083" max="4086" width="12.7109375" style="38" customWidth="1"/>
    <col min="4087" max="4090" width="15.7109375" style="38" customWidth="1"/>
    <col min="4091" max="4091" width="22.85546875" style="38" customWidth="1"/>
    <col min="4092" max="4092" width="20.7109375" style="38" customWidth="1"/>
    <col min="4093" max="4093" width="16.7109375" style="38" customWidth="1"/>
    <col min="4094" max="4333" width="10.7109375" style="38"/>
    <col min="4334" max="4338" width="15.7109375" style="38" customWidth="1"/>
    <col min="4339" max="4342" width="12.7109375" style="38" customWidth="1"/>
    <col min="4343" max="4346" width="15.7109375" style="38" customWidth="1"/>
    <col min="4347" max="4347" width="22.85546875" style="38" customWidth="1"/>
    <col min="4348" max="4348" width="20.7109375" style="38" customWidth="1"/>
    <col min="4349" max="4349" width="16.7109375" style="38" customWidth="1"/>
    <col min="4350" max="4589" width="10.7109375" style="38"/>
    <col min="4590" max="4594" width="15.7109375" style="38" customWidth="1"/>
    <col min="4595" max="4598" width="12.7109375" style="38" customWidth="1"/>
    <col min="4599" max="4602" width="15.7109375" style="38" customWidth="1"/>
    <col min="4603" max="4603" width="22.85546875" style="38" customWidth="1"/>
    <col min="4604" max="4604" width="20.7109375" style="38" customWidth="1"/>
    <col min="4605" max="4605" width="16.7109375" style="38" customWidth="1"/>
    <col min="4606" max="4845" width="10.7109375" style="38"/>
    <col min="4846" max="4850" width="15.7109375" style="38" customWidth="1"/>
    <col min="4851" max="4854" width="12.7109375" style="38" customWidth="1"/>
    <col min="4855" max="4858" width="15.7109375" style="38" customWidth="1"/>
    <col min="4859" max="4859" width="22.85546875" style="38" customWidth="1"/>
    <col min="4860" max="4860" width="20.7109375" style="38" customWidth="1"/>
    <col min="4861" max="4861" width="16.7109375" style="38" customWidth="1"/>
    <col min="4862" max="5101" width="10.7109375" style="38"/>
    <col min="5102" max="5106" width="15.7109375" style="38" customWidth="1"/>
    <col min="5107" max="5110" width="12.7109375" style="38" customWidth="1"/>
    <col min="5111" max="5114" width="15.7109375" style="38" customWidth="1"/>
    <col min="5115" max="5115" width="22.85546875" style="38" customWidth="1"/>
    <col min="5116" max="5116" width="20.7109375" style="38" customWidth="1"/>
    <col min="5117" max="5117" width="16.7109375" style="38" customWidth="1"/>
    <col min="5118" max="5357" width="10.7109375" style="38"/>
    <col min="5358" max="5362" width="15.7109375" style="38" customWidth="1"/>
    <col min="5363" max="5366" width="12.7109375" style="38" customWidth="1"/>
    <col min="5367" max="5370" width="15.7109375" style="38" customWidth="1"/>
    <col min="5371" max="5371" width="22.85546875" style="38" customWidth="1"/>
    <col min="5372" max="5372" width="20.7109375" style="38" customWidth="1"/>
    <col min="5373" max="5373" width="16.7109375" style="38" customWidth="1"/>
    <col min="5374" max="5613" width="10.7109375" style="38"/>
    <col min="5614" max="5618" width="15.7109375" style="38" customWidth="1"/>
    <col min="5619" max="5622" width="12.7109375" style="38" customWidth="1"/>
    <col min="5623" max="5626" width="15.7109375" style="38" customWidth="1"/>
    <col min="5627" max="5627" width="22.85546875" style="38" customWidth="1"/>
    <col min="5628" max="5628" width="20.7109375" style="38" customWidth="1"/>
    <col min="5629" max="5629" width="16.7109375" style="38" customWidth="1"/>
    <col min="5630" max="5869" width="10.7109375" style="38"/>
    <col min="5870" max="5874" width="15.7109375" style="38" customWidth="1"/>
    <col min="5875" max="5878" width="12.7109375" style="38" customWidth="1"/>
    <col min="5879" max="5882" width="15.7109375" style="38" customWidth="1"/>
    <col min="5883" max="5883" width="22.85546875" style="38" customWidth="1"/>
    <col min="5884" max="5884" width="20.7109375" style="38" customWidth="1"/>
    <col min="5885" max="5885" width="16.7109375" style="38" customWidth="1"/>
    <col min="5886" max="6125" width="10.7109375" style="38"/>
    <col min="6126" max="6130" width="15.7109375" style="38" customWidth="1"/>
    <col min="6131" max="6134" width="12.7109375" style="38" customWidth="1"/>
    <col min="6135" max="6138" width="15.7109375" style="38" customWidth="1"/>
    <col min="6139" max="6139" width="22.85546875" style="38" customWidth="1"/>
    <col min="6140" max="6140" width="20.7109375" style="38" customWidth="1"/>
    <col min="6141" max="6141" width="16.7109375" style="38" customWidth="1"/>
    <col min="6142" max="6381" width="10.7109375" style="38"/>
    <col min="6382" max="6386" width="15.7109375" style="38" customWidth="1"/>
    <col min="6387" max="6390" width="12.7109375" style="38" customWidth="1"/>
    <col min="6391" max="6394" width="15.7109375" style="38" customWidth="1"/>
    <col min="6395" max="6395" width="22.85546875" style="38" customWidth="1"/>
    <col min="6396" max="6396" width="20.7109375" style="38" customWidth="1"/>
    <col min="6397" max="6397" width="16.7109375" style="38" customWidth="1"/>
    <col min="6398" max="6637" width="10.7109375" style="38"/>
    <col min="6638" max="6642" width="15.7109375" style="38" customWidth="1"/>
    <col min="6643" max="6646" width="12.7109375" style="38" customWidth="1"/>
    <col min="6647" max="6650" width="15.7109375" style="38" customWidth="1"/>
    <col min="6651" max="6651" width="22.85546875" style="38" customWidth="1"/>
    <col min="6652" max="6652" width="20.7109375" style="38" customWidth="1"/>
    <col min="6653" max="6653" width="16.7109375" style="38" customWidth="1"/>
    <col min="6654" max="6893" width="10.7109375" style="38"/>
    <col min="6894" max="6898" width="15.7109375" style="38" customWidth="1"/>
    <col min="6899" max="6902" width="12.7109375" style="38" customWidth="1"/>
    <col min="6903" max="6906" width="15.7109375" style="38" customWidth="1"/>
    <col min="6907" max="6907" width="22.85546875" style="38" customWidth="1"/>
    <col min="6908" max="6908" width="20.7109375" style="38" customWidth="1"/>
    <col min="6909" max="6909" width="16.7109375" style="38" customWidth="1"/>
    <col min="6910" max="7149" width="10.7109375" style="38"/>
    <col min="7150" max="7154" width="15.7109375" style="38" customWidth="1"/>
    <col min="7155" max="7158" width="12.7109375" style="38" customWidth="1"/>
    <col min="7159" max="7162" width="15.7109375" style="38" customWidth="1"/>
    <col min="7163" max="7163" width="22.85546875" style="38" customWidth="1"/>
    <col min="7164" max="7164" width="20.7109375" style="38" customWidth="1"/>
    <col min="7165" max="7165" width="16.7109375" style="38" customWidth="1"/>
    <col min="7166" max="7405" width="10.7109375" style="38"/>
    <col min="7406" max="7410" width="15.7109375" style="38" customWidth="1"/>
    <col min="7411" max="7414" width="12.7109375" style="38" customWidth="1"/>
    <col min="7415" max="7418" width="15.7109375" style="38" customWidth="1"/>
    <col min="7419" max="7419" width="22.85546875" style="38" customWidth="1"/>
    <col min="7420" max="7420" width="20.7109375" style="38" customWidth="1"/>
    <col min="7421" max="7421" width="16.7109375" style="38" customWidth="1"/>
    <col min="7422" max="7661" width="10.7109375" style="38"/>
    <col min="7662" max="7666" width="15.7109375" style="38" customWidth="1"/>
    <col min="7667" max="7670" width="12.7109375" style="38" customWidth="1"/>
    <col min="7671" max="7674" width="15.7109375" style="38" customWidth="1"/>
    <col min="7675" max="7675" width="22.85546875" style="38" customWidth="1"/>
    <col min="7676" max="7676" width="20.7109375" style="38" customWidth="1"/>
    <col min="7677" max="7677" width="16.7109375" style="38" customWidth="1"/>
    <col min="7678" max="7917" width="10.7109375" style="38"/>
    <col min="7918" max="7922" width="15.7109375" style="38" customWidth="1"/>
    <col min="7923" max="7926" width="12.7109375" style="38" customWidth="1"/>
    <col min="7927" max="7930" width="15.7109375" style="38" customWidth="1"/>
    <col min="7931" max="7931" width="22.85546875" style="38" customWidth="1"/>
    <col min="7932" max="7932" width="20.7109375" style="38" customWidth="1"/>
    <col min="7933" max="7933" width="16.7109375" style="38" customWidth="1"/>
    <col min="7934" max="8173" width="10.7109375" style="38"/>
    <col min="8174" max="8178" width="15.7109375" style="38" customWidth="1"/>
    <col min="8179" max="8182" width="12.7109375" style="38" customWidth="1"/>
    <col min="8183" max="8186" width="15.7109375" style="38" customWidth="1"/>
    <col min="8187" max="8187" width="22.85546875" style="38" customWidth="1"/>
    <col min="8188" max="8188" width="20.7109375" style="38" customWidth="1"/>
    <col min="8189" max="8189" width="16.7109375" style="38" customWidth="1"/>
    <col min="8190" max="8429" width="10.7109375" style="38"/>
    <col min="8430" max="8434" width="15.7109375" style="38" customWidth="1"/>
    <col min="8435" max="8438" width="12.7109375" style="38" customWidth="1"/>
    <col min="8439" max="8442" width="15.7109375" style="38" customWidth="1"/>
    <col min="8443" max="8443" width="22.85546875" style="38" customWidth="1"/>
    <col min="8444" max="8444" width="20.7109375" style="38" customWidth="1"/>
    <col min="8445" max="8445" width="16.7109375" style="38" customWidth="1"/>
    <col min="8446" max="8685" width="10.7109375" style="38"/>
    <col min="8686" max="8690" width="15.7109375" style="38" customWidth="1"/>
    <col min="8691" max="8694" width="12.7109375" style="38" customWidth="1"/>
    <col min="8695" max="8698" width="15.7109375" style="38" customWidth="1"/>
    <col min="8699" max="8699" width="22.85546875" style="38" customWidth="1"/>
    <col min="8700" max="8700" width="20.7109375" style="38" customWidth="1"/>
    <col min="8701" max="8701" width="16.7109375" style="38" customWidth="1"/>
    <col min="8702" max="8941" width="10.7109375" style="38"/>
    <col min="8942" max="8946" width="15.7109375" style="38" customWidth="1"/>
    <col min="8947" max="8950" width="12.7109375" style="38" customWidth="1"/>
    <col min="8951" max="8954" width="15.7109375" style="38" customWidth="1"/>
    <col min="8955" max="8955" width="22.85546875" style="38" customWidth="1"/>
    <col min="8956" max="8956" width="20.7109375" style="38" customWidth="1"/>
    <col min="8957" max="8957" width="16.7109375" style="38" customWidth="1"/>
    <col min="8958" max="9197" width="10.7109375" style="38"/>
    <col min="9198" max="9202" width="15.7109375" style="38" customWidth="1"/>
    <col min="9203" max="9206" width="12.7109375" style="38" customWidth="1"/>
    <col min="9207" max="9210" width="15.7109375" style="38" customWidth="1"/>
    <col min="9211" max="9211" width="22.85546875" style="38" customWidth="1"/>
    <col min="9212" max="9212" width="20.7109375" style="38" customWidth="1"/>
    <col min="9213" max="9213" width="16.7109375" style="38" customWidth="1"/>
    <col min="9214" max="9453" width="10.7109375" style="38"/>
    <col min="9454" max="9458" width="15.7109375" style="38" customWidth="1"/>
    <col min="9459" max="9462" width="12.7109375" style="38" customWidth="1"/>
    <col min="9463" max="9466" width="15.7109375" style="38" customWidth="1"/>
    <col min="9467" max="9467" width="22.85546875" style="38" customWidth="1"/>
    <col min="9468" max="9468" width="20.7109375" style="38" customWidth="1"/>
    <col min="9469" max="9469" width="16.7109375" style="38" customWidth="1"/>
    <col min="9470" max="9709" width="10.7109375" style="38"/>
    <col min="9710" max="9714" width="15.7109375" style="38" customWidth="1"/>
    <col min="9715" max="9718" width="12.7109375" style="38" customWidth="1"/>
    <col min="9719" max="9722" width="15.7109375" style="38" customWidth="1"/>
    <col min="9723" max="9723" width="22.85546875" style="38" customWidth="1"/>
    <col min="9724" max="9724" width="20.7109375" style="38" customWidth="1"/>
    <col min="9725" max="9725" width="16.7109375" style="38" customWidth="1"/>
    <col min="9726" max="9965" width="10.7109375" style="38"/>
    <col min="9966" max="9970" width="15.7109375" style="38" customWidth="1"/>
    <col min="9971" max="9974" width="12.7109375" style="38" customWidth="1"/>
    <col min="9975" max="9978" width="15.7109375" style="38" customWidth="1"/>
    <col min="9979" max="9979" width="22.85546875" style="38" customWidth="1"/>
    <col min="9980" max="9980" width="20.7109375" style="38" customWidth="1"/>
    <col min="9981" max="9981" width="16.7109375" style="38" customWidth="1"/>
    <col min="9982" max="10221" width="10.7109375" style="38"/>
    <col min="10222" max="10226" width="15.7109375" style="38" customWidth="1"/>
    <col min="10227" max="10230" width="12.7109375" style="38" customWidth="1"/>
    <col min="10231" max="10234" width="15.7109375" style="38" customWidth="1"/>
    <col min="10235" max="10235" width="22.85546875" style="38" customWidth="1"/>
    <col min="10236" max="10236" width="20.7109375" style="38" customWidth="1"/>
    <col min="10237" max="10237" width="16.7109375" style="38" customWidth="1"/>
    <col min="10238" max="10477" width="10.7109375" style="38"/>
    <col min="10478" max="10482" width="15.7109375" style="38" customWidth="1"/>
    <col min="10483" max="10486" width="12.7109375" style="38" customWidth="1"/>
    <col min="10487" max="10490" width="15.7109375" style="38" customWidth="1"/>
    <col min="10491" max="10491" width="22.85546875" style="38" customWidth="1"/>
    <col min="10492" max="10492" width="20.7109375" style="38" customWidth="1"/>
    <col min="10493" max="10493" width="16.7109375" style="38" customWidth="1"/>
    <col min="10494" max="10733" width="10.7109375" style="38"/>
    <col min="10734" max="10738" width="15.7109375" style="38" customWidth="1"/>
    <col min="10739" max="10742" width="12.7109375" style="38" customWidth="1"/>
    <col min="10743" max="10746" width="15.7109375" style="38" customWidth="1"/>
    <col min="10747" max="10747" width="22.85546875" style="38" customWidth="1"/>
    <col min="10748" max="10748" width="20.7109375" style="38" customWidth="1"/>
    <col min="10749" max="10749" width="16.7109375" style="38" customWidth="1"/>
    <col min="10750" max="10989" width="10.7109375" style="38"/>
    <col min="10990" max="10994" width="15.7109375" style="38" customWidth="1"/>
    <col min="10995" max="10998" width="12.7109375" style="38" customWidth="1"/>
    <col min="10999" max="11002" width="15.7109375" style="38" customWidth="1"/>
    <col min="11003" max="11003" width="22.85546875" style="38" customWidth="1"/>
    <col min="11004" max="11004" width="20.7109375" style="38" customWidth="1"/>
    <col min="11005" max="11005" width="16.7109375" style="38" customWidth="1"/>
    <col min="11006" max="11245" width="10.7109375" style="38"/>
    <col min="11246" max="11250" width="15.7109375" style="38" customWidth="1"/>
    <col min="11251" max="11254" width="12.7109375" style="38" customWidth="1"/>
    <col min="11255" max="11258" width="15.7109375" style="38" customWidth="1"/>
    <col min="11259" max="11259" width="22.85546875" style="38" customWidth="1"/>
    <col min="11260" max="11260" width="20.7109375" style="38" customWidth="1"/>
    <col min="11261" max="11261" width="16.7109375" style="38" customWidth="1"/>
    <col min="11262" max="11501" width="10.7109375" style="38"/>
    <col min="11502" max="11506" width="15.7109375" style="38" customWidth="1"/>
    <col min="11507" max="11510" width="12.7109375" style="38" customWidth="1"/>
    <col min="11511" max="11514" width="15.7109375" style="38" customWidth="1"/>
    <col min="11515" max="11515" width="22.85546875" style="38" customWidth="1"/>
    <col min="11516" max="11516" width="20.7109375" style="38" customWidth="1"/>
    <col min="11517" max="11517" width="16.7109375" style="38" customWidth="1"/>
    <col min="11518" max="11757" width="10.7109375" style="38"/>
    <col min="11758" max="11762" width="15.7109375" style="38" customWidth="1"/>
    <col min="11763" max="11766" width="12.7109375" style="38" customWidth="1"/>
    <col min="11767" max="11770" width="15.7109375" style="38" customWidth="1"/>
    <col min="11771" max="11771" width="22.85546875" style="38" customWidth="1"/>
    <col min="11772" max="11772" width="20.7109375" style="38" customWidth="1"/>
    <col min="11773" max="11773" width="16.7109375" style="38" customWidth="1"/>
    <col min="11774" max="12013" width="10.7109375" style="38"/>
    <col min="12014" max="12018" width="15.7109375" style="38" customWidth="1"/>
    <col min="12019" max="12022" width="12.7109375" style="38" customWidth="1"/>
    <col min="12023" max="12026" width="15.7109375" style="38" customWidth="1"/>
    <col min="12027" max="12027" width="22.85546875" style="38" customWidth="1"/>
    <col min="12028" max="12028" width="20.7109375" style="38" customWidth="1"/>
    <col min="12029" max="12029" width="16.7109375" style="38" customWidth="1"/>
    <col min="12030" max="12269" width="10.7109375" style="38"/>
    <col min="12270" max="12274" width="15.7109375" style="38" customWidth="1"/>
    <col min="12275" max="12278" width="12.7109375" style="38" customWidth="1"/>
    <col min="12279" max="12282" width="15.7109375" style="38" customWidth="1"/>
    <col min="12283" max="12283" width="22.85546875" style="38" customWidth="1"/>
    <col min="12284" max="12284" width="20.7109375" style="38" customWidth="1"/>
    <col min="12285" max="12285" width="16.7109375" style="38" customWidth="1"/>
    <col min="12286" max="12525" width="10.7109375" style="38"/>
    <col min="12526" max="12530" width="15.7109375" style="38" customWidth="1"/>
    <col min="12531" max="12534" width="12.7109375" style="38" customWidth="1"/>
    <col min="12535" max="12538" width="15.7109375" style="38" customWidth="1"/>
    <col min="12539" max="12539" width="22.85546875" style="38" customWidth="1"/>
    <col min="12540" max="12540" width="20.7109375" style="38" customWidth="1"/>
    <col min="12541" max="12541" width="16.7109375" style="38" customWidth="1"/>
    <col min="12542" max="12781" width="10.7109375" style="38"/>
    <col min="12782" max="12786" width="15.7109375" style="38" customWidth="1"/>
    <col min="12787" max="12790" width="12.7109375" style="38" customWidth="1"/>
    <col min="12791" max="12794" width="15.7109375" style="38" customWidth="1"/>
    <col min="12795" max="12795" width="22.85546875" style="38" customWidth="1"/>
    <col min="12796" max="12796" width="20.7109375" style="38" customWidth="1"/>
    <col min="12797" max="12797" width="16.7109375" style="38" customWidth="1"/>
    <col min="12798" max="13037" width="10.7109375" style="38"/>
    <col min="13038" max="13042" width="15.7109375" style="38" customWidth="1"/>
    <col min="13043" max="13046" width="12.7109375" style="38" customWidth="1"/>
    <col min="13047" max="13050" width="15.7109375" style="38" customWidth="1"/>
    <col min="13051" max="13051" width="22.85546875" style="38" customWidth="1"/>
    <col min="13052" max="13052" width="20.7109375" style="38" customWidth="1"/>
    <col min="13053" max="13053" width="16.7109375" style="38" customWidth="1"/>
    <col min="13054" max="13293" width="10.7109375" style="38"/>
    <col min="13294" max="13298" width="15.7109375" style="38" customWidth="1"/>
    <col min="13299" max="13302" width="12.7109375" style="38" customWidth="1"/>
    <col min="13303" max="13306" width="15.7109375" style="38" customWidth="1"/>
    <col min="13307" max="13307" width="22.85546875" style="38" customWidth="1"/>
    <col min="13308" max="13308" width="20.7109375" style="38" customWidth="1"/>
    <col min="13309" max="13309" width="16.7109375" style="38" customWidth="1"/>
    <col min="13310" max="13549" width="10.7109375" style="38"/>
    <col min="13550" max="13554" width="15.7109375" style="38" customWidth="1"/>
    <col min="13555" max="13558" width="12.7109375" style="38" customWidth="1"/>
    <col min="13559" max="13562" width="15.7109375" style="38" customWidth="1"/>
    <col min="13563" max="13563" width="22.85546875" style="38" customWidth="1"/>
    <col min="13564" max="13564" width="20.7109375" style="38" customWidth="1"/>
    <col min="13565" max="13565" width="16.7109375" style="38" customWidth="1"/>
    <col min="13566" max="13805" width="10.7109375" style="38"/>
    <col min="13806" max="13810" width="15.7109375" style="38" customWidth="1"/>
    <col min="13811" max="13814" width="12.7109375" style="38" customWidth="1"/>
    <col min="13815" max="13818" width="15.7109375" style="38" customWidth="1"/>
    <col min="13819" max="13819" width="22.85546875" style="38" customWidth="1"/>
    <col min="13820" max="13820" width="20.7109375" style="38" customWidth="1"/>
    <col min="13821" max="13821" width="16.7109375" style="38" customWidth="1"/>
    <col min="13822" max="14061" width="10.7109375" style="38"/>
    <col min="14062" max="14066" width="15.7109375" style="38" customWidth="1"/>
    <col min="14067" max="14070" width="12.7109375" style="38" customWidth="1"/>
    <col min="14071" max="14074" width="15.7109375" style="38" customWidth="1"/>
    <col min="14075" max="14075" width="22.85546875" style="38" customWidth="1"/>
    <col min="14076" max="14076" width="20.7109375" style="38" customWidth="1"/>
    <col min="14077" max="14077" width="16.7109375" style="38" customWidth="1"/>
    <col min="14078" max="14317" width="10.7109375" style="38"/>
    <col min="14318" max="14322" width="15.7109375" style="38" customWidth="1"/>
    <col min="14323" max="14326" width="12.7109375" style="38" customWidth="1"/>
    <col min="14327" max="14330" width="15.7109375" style="38" customWidth="1"/>
    <col min="14331" max="14331" width="22.85546875" style="38" customWidth="1"/>
    <col min="14332" max="14332" width="20.7109375" style="38" customWidth="1"/>
    <col min="14333" max="14333" width="16.7109375" style="38" customWidth="1"/>
    <col min="14334" max="14573" width="10.7109375" style="38"/>
    <col min="14574" max="14578" width="15.7109375" style="38" customWidth="1"/>
    <col min="14579" max="14582" width="12.7109375" style="38" customWidth="1"/>
    <col min="14583" max="14586" width="15.7109375" style="38" customWidth="1"/>
    <col min="14587" max="14587" width="22.85546875" style="38" customWidth="1"/>
    <col min="14588" max="14588" width="20.7109375" style="38" customWidth="1"/>
    <col min="14589" max="14589" width="16.7109375" style="38" customWidth="1"/>
    <col min="14590" max="14829" width="10.7109375" style="38"/>
    <col min="14830" max="14834" width="15.7109375" style="38" customWidth="1"/>
    <col min="14835" max="14838" width="12.7109375" style="38" customWidth="1"/>
    <col min="14839" max="14842" width="15.7109375" style="38" customWidth="1"/>
    <col min="14843" max="14843" width="22.85546875" style="38" customWidth="1"/>
    <col min="14844" max="14844" width="20.7109375" style="38" customWidth="1"/>
    <col min="14845" max="14845" width="16.7109375" style="38" customWidth="1"/>
    <col min="14846" max="15085" width="10.7109375" style="38"/>
    <col min="15086" max="15090" width="15.7109375" style="38" customWidth="1"/>
    <col min="15091" max="15094" width="12.7109375" style="38" customWidth="1"/>
    <col min="15095" max="15098" width="15.7109375" style="38" customWidth="1"/>
    <col min="15099" max="15099" width="22.85546875" style="38" customWidth="1"/>
    <col min="15100" max="15100" width="20.7109375" style="38" customWidth="1"/>
    <col min="15101" max="15101" width="16.7109375" style="38" customWidth="1"/>
    <col min="15102" max="15341" width="10.7109375" style="38"/>
    <col min="15342" max="15346" width="15.7109375" style="38" customWidth="1"/>
    <col min="15347" max="15350" width="12.7109375" style="38" customWidth="1"/>
    <col min="15351" max="15354" width="15.7109375" style="38" customWidth="1"/>
    <col min="15355" max="15355" width="22.85546875" style="38" customWidth="1"/>
    <col min="15356" max="15356" width="20.7109375" style="38" customWidth="1"/>
    <col min="15357" max="15357" width="16.7109375" style="38" customWidth="1"/>
    <col min="15358" max="15597" width="10.7109375" style="38"/>
    <col min="15598" max="15602" width="15.7109375" style="38" customWidth="1"/>
    <col min="15603" max="15606" width="12.7109375" style="38" customWidth="1"/>
    <col min="15607" max="15610" width="15.7109375" style="38" customWidth="1"/>
    <col min="15611" max="15611" width="22.85546875" style="38" customWidth="1"/>
    <col min="15612" max="15612" width="20.7109375" style="38" customWidth="1"/>
    <col min="15613" max="15613" width="16.7109375" style="38" customWidth="1"/>
    <col min="15614" max="15853" width="10.7109375" style="38"/>
    <col min="15854" max="15858" width="15.7109375" style="38" customWidth="1"/>
    <col min="15859" max="15862" width="12.7109375" style="38" customWidth="1"/>
    <col min="15863" max="15866" width="15.7109375" style="38" customWidth="1"/>
    <col min="15867" max="15867" width="22.85546875" style="38" customWidth="1"/>
    <col min="15868" max="15868" width="20.7109375" style="38" customWidth="1"/>
    <col min="15869" max="15869" width="16.7109375" style="38" customWidth="1"/>
    <col min="15870" max="16109" width="10.7109375" style="38"/>
    <col min="16110" max="16114" width="15.7109375" style="38" customWidth="1"/>
    <col min="16115" max="16118" width="12.7109375" style="38" customWidth="1"/>
    <col min="16119" max="16122" width="15.7109375" style="38" customWidth="1"/>
    <col min="16123" max="16123" width="22.85546875" style="38" customWidth="1"/>
    <col min="16124" max="16124" width="20.7109375" style="38" customWidth="1"/>
    <col min="16125" max="16125" width="16.7109375" style="38" customWidth="1"/>
    <col min="16126" max="16384" width="10.7109375" style="38"/>
  </cols>
  <sheetData>
    <row r="1" spans="1:20" ht="3" customHeight="1" x14ac:dyDescent="0.25"/>
    <row r="2" spans="1:20" ht="15" customHeight="1" x14ac:dyDescent="0.25">
      <c r="T2" s="28" t="s">
        <v>69</v>
      </c>
    </row>
    <row r="3" spans="1:20" s="7" customFormat="1" ht="18.75" customHeight="1" x14ac:dyDescent="0.3">
      <c r="A3" s="13"/>
      <c r="T3" s="11" t="s">
        <v>11</v>
      </c>
    </row>
    <row r="4" spans="1:20" s="7" customFormat="1" ht="18.75" customHeight="1" x14ac:dyDescent="0.3">
      <c r="A4" s="13"/>
      <c r="T4" s="11" t="s">
        <v>68</v>
      </c>
    </row>
    <row r="5" spans="1:20" s="7" customFormat="1" ht="18.75" customHeight="1" x14ac:dyDescent="0.3">
      <c r="A5" s="13"/>
      <c r="T5" s="11"/>
    </row>
    <row r="6" spans="1:20" s="7" customFormat="1" x14ac:dyDescent="0.2">
      <c r="A6" s="308" t="str">
        <f>'1. паспорт местоположение'!$A$5</f>
        <v>Год раскрытия информации: 2024 год</v>
      </c>
      <c r="B6" s="308"/>
      <c r="C6" s="308"/>
      <c r="D6" s="308"/>
      <c r="E6" s="308"/>
      <c r="F6" s="308"/>
      <c r="G6" s="308"/>
      <c r="H6" s="308"/>
      <c r="I6" s="308"/>
      <c r="J6" s="308"/>
      <c r="K6" s="308"/>
      <c r="L6" s="308"/>
      <c r="M6" s="308"/>
      <c r="N6" s="308"/>
      <c r="O6" s="308"/>
      <c r="P6" s="308"/>
      <c r="Q6" s="308"/>
      <c r="R6" s="308"/>
      <c r="S6" s="308"/>
      <c r="T6" s="308"/>
    </row>
    <row r="7" spans="1:20" s="7" customFormat="1" x14ac:dyDescent="0.2">
      <c r="A7" s="12"/>
    </row>
    <row r="8" spans="1:20" s="7" customFormat="1" ht="18.75" x14ac:dyDescent="0.2">
      <c r="A8" s="312" t="s">
        <v>10</v>
      </c>
      <c r="B8" s="312"/>
      <c r="C8" s="312"/>
      <c r="D8" s="312"/>
      <c r="E8" s="312"/>
      <c r="F8" s="312"/>
      <c r="G8" s="312"/>
      <c r="H8" s="312"/>
      <c r="I8" s="312"/>
      <c r="J8" s="312"/>
      <c r="K8" s="312"/>
      <c r="L8" s="312"/>
      <c r="M8" s="312"/>
      <c r="N8" s="312"/>
      <c r="O8" s="312"/>
      <c r="P8" s="312"/>
      <c r="Q8" s="312"/>
      <c r="R8" s="312"/>
      <c r="S8" s="312"/>
      <c r="T8" s="312"/>
    </row>
    <row r="9" spans="1:20" s="7" customFormat="1" ht="18.75" x14ac:dyDescent="0.2">
      <c r="A9" s="312"/>
      <c r="B9" s="312"/>
      <c r="C9" s="312"/>
      <c r="D9" s="312"/>
      <c r="E9" s="312"/>
      <c r="F9" s="312"/>
      <c r="G9" s="312"/>
      <c r="H9" s="312"/>
      <c r="I9" s="312"/>
      <c r="J9" s="312"/>
      <c r="K9" s="312"/>
      <c r="L9" s="312"/>
      <c r="M9" s="312"/>
      <c r="N9" s="312"/>
      <c r="O9" s="312"/>
      <c r="P9" s="312"/>
      <c r="Q9" s="312"/>
      <c r="R9" s="312"/>
      <c r="S9" s="312"/>
      <c r="T9" s="312"/>
    </row>
    <row r="10" spans="1:20" s="7" customFormat="1" ht="18.75" customHeight="1" x14ac:dyDescent="0.2">
      <c r="A10" s="313" t="str">
        <f>'1. паспорт местоположение'!A9:C9</f>
        <v xml:space="preserve">ПО "Северные электрические сети" ГУП "РЭС"РБ  </v>
      </c>
      <c r="B10" s="313"/>
      <c r="C10" s="313"/>
      <c r="D10" s="313"/>
      <c r="E10" s="313"/>
      <c r="F10" s="313"/>
      <c r="G10" s="313"/>
      <c r="H10" s="313"/>
      <c r="I10" s="313"/>
      <c r="J10" s="313"/>
      <c r="K10" s="313"/>
      <c r="L10" s="313"/>
      <c r="M10" s="313"/>
      <c r="N10" s="313"/>
      <c r="O10" s="313"/>
      <c r="P10" s="313"/>
      <c r="Q10" s="313"/>
      <c r="R10" s="313"/>
      <c r="S10" s="313"/>
      <c r="T10" s="313"/>
    </row>
    <row r="11" spans="1:20" s="7" customFormat="1" ht="18.75" customHeight="1" x14ac:dyDescent="0.2">
      <c r="A11" s="309" t="s">
        <v>9</v>
      </c>
      <c r="B11" s="309"/>
      <c r="C11" s="309"/>
      <c r="D11" s="309"/>
      <c r="E11" s="309"/>
      <c r="F11" s="309"/>
      <c r="G11" s="309"/>
      <c r="H11" s="309"/>
      <c r="I11" s="309"/>
      <c r="J11" s="309"/>
      <c r="K11" s="309"/>
      <c r="L11" s="309"/>
      <c r="M11" s="309"/>
      <c r="N11" s="309"/>
      <c r="O11" s="309"/>
      <c r="P11" s="309"/>
      <c r="Q11" s="309"/>
      <c r="R11" s="309"/>
      <c r="S11" s="309"/>
      <c r="T11" s="309"/>
    </row>
    <row r="12" spans="1:20" s="7" customFormat="1" ht="18.75" x14ac:dyDescent="0.2">
      <c r="A12" s="312"/>
      <c r="B12" s="312"/>
      <c r="C12" s="312"/>
      <c r="D12" s="312"/>
      <c r="E12" s="312"/>
      <c r="F12" s="312"/>
      <c r="G12" s="312"/>
      <c r="H12" s="312"/>
      <c r="I12" s="312"/>
      <c r="J12" s="312"/>
      <c r="K12" s="312"/>
      <c r="L12" s="312"/>
      <c r="M12" s="312"/>
      <c r="N12" s="312"/>
      <c r="O12" s="312"/>
      <c r="P12" s="312"/>
      <c r="Q12" s="312"/>
      <c r="R12" s="312"/>
      <c r="S12" s="312"/>
      <c r="T12" s="312"/>
    </row>
    <row r="13" spans="1:20" s="7" customFormat="1" ht="18.75" customHeight="1" x14ac:dyDescent="0.2">
      <c r="A13" s="314" t="str">
        <f>'1. паспорт местоположение'!$A$12</f>
        <v>L_ 2024011310</v>
      </c>
      <c r="B13" s="314"/>
      <c r="C13" s="314"/>
      <c r="D13" s="314"/>
      <c r="E13" s="314"/>
      <c r="F13" s="314"/>
      <c r="G13" s="314"/>
      <c r="H13" s="314"/>
      <c r="I13" s="314"/>
      <c r="J13" s="314"/>
      <c r="K13" s="314"/>
      <c r="L13" s="314"/>
      <c r="M13" s="314"/>
      <c r="N13" s="314"/>
      <c r="O13" s="314"/>
      <c r="P13" s="314"/>
      <c r="Q13" s="314"/>
      <c r="R13" s="314"/>
      <c r="S13" s="314"/>
      <c r="T13" s="314"/>
    </row>
    <row r="14" spans="1:20" s="7" customFormat="1" ht="18.75" customHeight="1" x14ac:dyDescent="0.2">
      <c r="A14" s="309" t="s">
        <v>8</v>
      </c>
      <c r="B14" s="309"/>
      <c r="C14" s="309"/>
      <c r="D14" s="309"/>
      <c r="E14" s="309"/>
      <c r="F14" s="309"/>
      <c r="G14" s="309"/>
      <c r="H14" s="309"/>
      <c r="I14" s="309"/>
      <c r="J14" s="309"/>
      <c r="K14" s="309"/>
      <c r="L14" s="309"/>
      <c r="M14" s="309"/>
      <c r="N14" s="309"/>
      <c r="O14" s="309"/>
      <c r="P14" s="309"/>
      <c r="Q14" s="309"/>
      <c r="R14" s="309"/>
      <c r="S14" s="309"/>
      <c r="T14" s="309"/>
    </row>
    <row r="15" spans="1:20" s="7" customFormat="1" ht="15.75" customHeight="1" x14ac:dyDescent="0.2">
      <c r="A15" s="319"/>
      <c r="B15" s="319"/>
      <c r="C15" s="319"/>
      <c r="D15" s="319"/>
      <c r="E15" s="319"/>
      <c r="F15" s="319"/>
      <c r="G15" s="319"/>
      <c r="H15" s="319"/>
      <c r="I15" s="319"/>
      <c r="J15" s="319"/>
      <c r="K15" s="319"/>
      <c r="L15" s="319"/>
      <c r="M15" s="319"/>
      <c r="N15" s="319"/>
      <c r="O15" s="319"/>
      <c r="P15" s="319"/>
      <c r="Q15" s="319"/>
      <c r="R15" s="319"/>
      <c r="S15" s="319"/>
      <c r="T15" s="319"/>
    </row>
    <row r="16" spans="1:20" s="2" customFormat="1" x14ac:dyDescent="0.2">
      <c r="A16" s="313" t="str">
        <f>'1. паспорт местоположение'!$A$15</f>
        <v>Реконструкция ТП-8004, замена     Т-1   1988г.в. № 852В1531 кол-ве  1шт ТМ-160 на ТМГ-250 .(0)</v>
      </c>
      <c r="B16" s="313"/>
      <c r="C16" s="313"/>
      <c r="D16" s="313"/>
      <c r="E16" s="313"/>
      <c r="F16" s="313"/>
      <c r="G16" s="313"/>
      <c r="H16" s="313"/>
      <c r="I16" s="313"/>
      <c r="J16" s="313"/>
      <c r="K16" s="313"/>
      <c r="L16" s="313"/>
      <c r="M16" s="313"/>
      <c r="N16" s="313"/>
      <c r="O16" s="313"/>
      <c r="P16" s="313"/>
      <c r="Q16" s="313"/>
      <c r="R16" s="313"/>
      <c r="S16" s="313"/>
      <c r="T16" s="313"/>
    </row>
    <row r="17" spans="1:113" s="2" customFormat="1" ht="15" customHeight="1" x14ac:dyDescent="0.2">
      <c r="A17" s="309" t="s">
        <v>7</v>
      </c>
      <c r="B17" s="309"/>
      <c r="C17" s="309"/>
      <c r="D17" s="309"/>
      <c r="E17" s="309"/>
      <c r="F17" s="309"/>
      <c r="G17" s="309"/>
      <c r="H17" s="309"/>
      <c r="I17" s="309"/>
      <c r="J17" s="309"/>
      <c r="K17" s="309"/>
      <c r="L17" s="309"/>
      <c r="M17" s="309"/>
      <c r="N17" s="309"/>
      <c r="O17" s="309"/>
      <c r="P17" s="309"/>
      <c r="Q17" s="309"/>
      <c r="R17" s="309"/>
      <c r="S17" s="309"/>
      <c r="T17" s="309"/>
    </row>
    <row r="18" spans="1:113" s="2" customFormat="1" ht="15" customHeight="1" x14ac:dyDescent="0.2">
      <c r="A18" s="319"/>
      <c r="B18" s="319"/>
      <c r="C18" s="319"/>
      <c r="D18" s="319"/>
      <c r="E18" s="319"/>
      <c r="F18" s="319"/>
      <c r="G18" s="319"/>
      <c r="H18" s="319"/>
      <c r="I18" s="319"/>
      <c r="J18" s="319"/>
      <c r="K18" s="319"/>
      <c r="L18" s="319"/>
      <c r="M18" s="319"/>
      <c r="N18" s="319"/>
      <c r="O18" s="319"/>
      <c r="P18" s="319"/>
      <c r="Q18" s="319"/>
      <c r="R18" s="319"/>
      <c r="S18" s="319"/>
      <c r="T18" s="319"/>
    </row>
    <row r="19" spans="1:113" s="2" customFormat="1" ht="15" customHeight="1" x14ac:dyDescent="0.2">
      <c r="A19" s="311" t="s">
        <v>507</v>
      </c>
      <c r="B19" s="311"/>
      <c r="C19" s="311"/>
      <c r="D19" s="311"/>
      <c r="E19" s="311"/>
      <c r="F19" s="311"/>
      <c r="G19" s="311"/>
      <c r="H19" s="311"/>
      <c r="I19" s="311"/>
      <c r="J19" s="311"/>
      <c r="K19" s="311"/>
      <c r="L19" s="311"/>
      <c r="M19" s="311"/>
      <c r="N19" s="311"/>
      <c r="O19" s="311"/>
      <c r="P19" s="311"/>
      <c r="Q19" s="311"/>
      <c r="R19" s="311"/>
      <c r="S19" s="311"/>
      <c r="T19" s="311"/>
    </row>
    <row r="20" spans="1:113" s="39" customFormat="1" ht="21" customHeight="1" x14ac:dyDescent="0.25">
      <c r="A20" s="335"/>
      <c r="B20" s="335"/>
      <c r="C20" s="335"/>
      <c r="D20" s="335"/>
      <c r="E20" s="335"/>
      <c r="F20" s="335"/>
      <c r="G20" s="335"/>
      <c r="H20" s="335"/>
      <c r="I20" s="335"/>
      <c r="J20" s="335"/>
      <c r="K20" s="335"/>
      <c r="L20" s="335"/>
      <c r="M20" s="335"/>
      <c r="N20" s="335"/>
      <c r="O20" s="335"/>
      <c r="P20" s="335"/>
      <c r="Q20" s="335"/>
      <c r="R20" s="335"/>
      <c r="S20" s="335"/>
      <c r="T20" s="335"/>
    </row>
    <row r="21" spans="1:113" ht="46.5" customHeight="1" x14ac:dyDescent="0.25">
      <c r="A21" s="329" t="s">
        <v>6</v>
      </c>
      <c r="B21" s="322" t="s">
        <v>228</v>
      </c>
      <c r="C21" s="323"/>
      <c r="D21" s="326" t="s">
        <v>122</v>
      </c>
      <c r="E21" s="322" t="s">
        <v>535</v>
      </c>
      <c r="F21" s="323"/>
      <c r="G21" s="322" t="s">
        <v>279</v>
      </c>
      <c r="H21" s="323"/>
      <c r="I21" s="322" t="s">
        <v>121</v>
      </c>
      <c r="J21" s="323"/>
      <c r="K21" s="326" t="s">
        <v>120</v>
      </c>
      <c r="L21" s="322" t="s">
        <v>119</v>
      </c>
      <c r="M21" s="323"/>
      <c r="N21" s="322" t="s">
        <v>532</v>
      </c>
      <c r="O21" s="323"/>
      <c r="P21" s="326" t="s">
        <v>118</v>
      </c>
      <c r="Q21" s="332" t="s">
        <v>117</v>
      </c>
      <c r="R21" s="333"/>
      <c r="S21" s="332" t="s">
        <v>116</v>
      </c>
      <c r="T21" s="334"/>
    </row>
    <row r="22" spans="1:113" ht="204.75" customHeight="1" x14ac:dyDescent="0.25">
      <c r="A22" s="330"/>
      <c r="B22" s="324"/>
      <c r="C22" s="325"/>
      <c r="D22" s="328"/>
      <c r="E22" s="324"/>
      <c r="F22" s="325"/>
      <c r="G22" s="324"/>
      <c r="H22" s="325"/>
      <c r="I22" s="324"/>
      <c r="J22" s="325"/>
      <c r="K22" s="327"/>
      <c r="L22" s="324"/>
      <c r="M22" s="325"/>
      <c r="N22" s="324"/>
      <c r="O22" s="325"/>
      <c r="P22" s="327"/>
      <c r="Q22" s="84" t="s">
        <v>115</v>
      </c>
      <c r="R22" s="84" t="s">
        <v>506</v>
      </c>
      <c r="S22" s="84" t="s">
        <v>114</v>
      </c>
      <c r="T22" s="84" t="s">
        <v>113</v>
      </c>
    </row>
    <row r="23" spans="1:113" ht="51.75" customHeight="1" x14ac:dyDescent="0.25">
      <c r="A23" s="331"/>
      <c r="B23" s="84" t="s">
        <v>111</v>
      </c>
      <c r="C23" s="84" t="s">
        <v>112</v>
      </c>
      <c r="D23" s="327"/>
      <c r="E23" s="84" t="s">
        <v>111</v>
      </c>
      <c r="F23" s="84" t="s">
        <v>112</v>
      </c>
      <c r="G23" s="84" t="s">
        <v>111</v>
      </c>
      <c r="H23" s="84" t="s">
        <v>112</v>
      </c>
      <c r="I23" s="84" t="s">
        <v>111</v>
      </c>
      <c r="J23" s="84" t="s">
        <v>112</v>
      </c>
      <c r="K23" s="84" t="s">
        <v>111</v>
      </c>
      <c r="L23" s="84" t="s">
        <v>111</v>
      </c>
      <c r="M23" s="84" t="s">
        <v>112</v>
      </c>
      <c r="N23" s="84" t="s">
        <v>111</v>
      </c>
      <c r="O23" s="84" t="s">
        <v>112</v>
      </c>
      <c r="P23" s="85" t="s">
        <v>111</v>
      </c>
      <c r="Q23" s="84" t="s">
        <v>111</v>
      </c>
      <c r="R23" s="84" t="s">
        <v>111</v>
      </c>
      <c r="S23" s="84" t="s">
        <v>111</v>
      </c>
      <c r="T23" s="84" t="s">
        <v>111</v>
      </c>
    </row>
    <row r="24" spans="1:113" x14ac:dyDescent="0.25">
      <c r="A24" s="45">
        <v>1</v>
      </c>
      <c r="B24" s="45">
        <v>2</v>
      </c>
      <c r="C24" s="45">
        <v>3</v>
      </c>
      <c r="D24" s="45">
        <v>4</v>
      </c>
      <c r="E24" s="45">
        <v>5</v>
      </c>
      <c r="F24" s="45">
        <v>6</v>
      </c>
      <c r="G24" s="45">
        <v>7</v>
      </c>
      <c r="H24" s="45">
        <v>8</v>
      </c>
      <c r="I24" s="45">
        <v>9</v>
      </c>
      <c r="J24" s="45">
        <v>10</v>
      </c>
      <c r="K24" s="45">
        <v>11</v>
      </c>
      <c r="L24" s="45">
        <v>12</v>
      </c>
      <c r="M24" s="45">
        <v>13</v>
      </c>
      <c r="N24" s="45">
        <v>14</v>
      </c>
      <c r="O24" s="45">
        <v>15</v>
      </c>
      <c r="P24" s="45">
        <v>16</v>
      </c>
      <c r="Q24" s="45">
        <v>17</v>
      </c>
      <c r="R24" s="45">
        <v>18</v>
      </c>
      <c r="S24" s="45">
        <v>19</v>
      </c>
      <c r="T24" s="45">
        <v>20</v>
      </c>
    </row>
    <row r="25" spans="1:113" s="39" customFormat="1" ht="68.25" customHeight="1" x14ac:dyDescent="0.25">
      <c r="A25" s="44">
        <v>1</v>
      </c>
      <c r="B25" s="147" t="s">
        <v>630</v>
      </c>
      <c r="C25" s="147" t="str">
        <f>B25</f>
        <v>ТП-8004 Т1</v>
      </c>
      <c r="D25" s="148" t="str">
        <f>C25</f>
        <v>ТП-8004 Т1</v>
      </c>
      <c r="E25" s="148" t="str">
        <f>B25</f>
        <v>ТП-8004 Т1</v>
      </c>
      <c r="F25" s="148" t="str">
        <f>C25</f>
        <v>ТП-8004 Т1</v>
      </c>
      <c r="G25" s="148" t="str">
        <f>B25</f>
        <v>ТП-8004 Т1</v>
      </c>
      <c r="H25" s="148" t="str">
        <f>C25</f>
        <v>ТП-8004 Т1</v>
      </c>
      <c r="I25" s="147">
        <v>1988</v>
      </c>
      <c r="J25" s="147">
        <v>2024</v>
      </c>
      <c r="K25" s="147">
        <f>J25</f>
        <v>2024</v>
      </c>
      <c r="L25" s="147">
        <v>6</v>
      </c>
      <c r="M25" s="147">
        <v>6</v>
      </c>
      <c r="N25" s="148" t="s">
        <v>545</v>
      </c>
      <c r="O25" s="148" t="s">
        <v>545</v>
      </c>
      <c r="P25" s="147" t="s">
        <v>545</v>
      </c>
      <c r="Q25" s="148" t="s">
        <v>572</v>
      </c>
      <c r="R25" s="148" t="s">
        <v>573</v>
      </c>
      <c r="S25" s="148" t="s">
        <v>545</v>
      </c>
      <c r="T25" s="147" t="s">
        <v>545</v>
      </c>
    </row>
    <row r="26" spans="1:113" ht="24" customHeight="1" x14ac:dyDescent="0.25">
      <c r="H26" s="149"/>
    </row>
    <row r="27" spans="1:113" s="42" customFormat="1" ht="24" customHeight="1" x14ac:dyDescent="0.25">
      <c r="B27" s="43"/>
      <c r="C27" s="43"/>
      <c r="H27" s="38"/>
      <c r="K27" s="43"/>
    </row>
    <row r="28" spans="1:113" s="42" customFormat="1" ht="24" customHeight="1" x14ac:dyDescent="0.25">
      <c r="B28" s="38" t="s">
        <v>110</v>
      </c>
      <c r="C28" s="38"/>
      <c r="D28" s="38"/>
      <c r="E28" s="38"/>
      <c r="F28" s="38"/>
      <c r="G28" s="38"/>
      <c r="I28" s="38"/>
      <c r="J28" s="38"/>
      <c r="K28" s="38"/>
      <c r="L28" s="38"/>
      <c r="M28" s="38"/>
      <c r="N28" s="38"/>
      <c r="O28" s="38"/>
      <c r="P28" s="38"/>
      <c r="Q28" s="38"/>
      <c r="R28" s="38"/>
    </row>
    <row r="29" spans="1:113" x14ac:dyDescent="0.25">
      <c r="B29" s="144" t="s">
        <v>539</v>
      </c>
      <c r="C29" s="144"/>
      <c r="D29" s="144"/>
      <c r="E29" s="144"/>
      <c r="F29" s="144"/>
      <c r="G29" s="144"/>
      <c r="I29" s="144"/>
      <c r="J29" s="144"/>
      <c r="K29" s="144"/>
      <c r="L29" s="144"/>
      <c r="M29" s="144"/>
      <c r="N29" s="144"/>
      <c r="O29" s="144"/>
      <c r="P29" s="144"/>
      <c r="Q29" s="144"/>
      <c r="R29" s="144"/>
    </row>
    <row r="30" spans="1:113" x14ac:dyDescent="0.25">
      <c r="H30" s="144"/>
    </row>
    <row r="31" spans="1:113" x14ac:dyDescent="0.25">
      <c r="B31" s="40" t="s">
        <v>505</v>
      </c>
      <c r="C31" s="40"/>
      <c r="D31" s="40"/>
      <c r="E31" s="40"/>
      <c r="I31" s="40"/>
      <c r="J31" s="40"/>
      <c r="K31" s="40"/>
      <c r="L31" s="40"/>
      <c r="M31" s="40"/>
      <c r="N31" s="40"/>
      <c r="O31" s="40"/>
      <c r="P31" s="40"/>
      <c r="Q31" s="40"/>
      <c r="R31" s="40"/>
      <c r="S31" s="41"/>
      <c r="T31" s="41"/>
      <c r="U31" s="41"/>
      <c r="V31" s="41"/>
      <c r="AN31" s="41"/>
      <c r="AO31" s="41"/>
      <c r="AP31" s="41"/>
      <c r="AQ31" s="41"/>
      <c r="AR31" s="41"/>
      <c r="AS31" s="41"/>
      <c r="AT31" s="41"/>
      <c r="AU31" s="41"/>
      <c r="AV31" s="41"/>
      <c r="AW31" s="41"/>
      <c r="AX31" s="41"/>
      <c r="AY31" s="41"/>
      <c r="AZ31" s="41"/>
      <c r="BA31" s="41"/>
      <c r="BB31" s="41"/>
      <c r="BC31" s="41"/>
      <c r="BD31" s="41"/>
      <c r="BE31" s="41"/>
      <c r="BF31" s="41"/>
      <c r="BG31" s="41"/>
      <c r="BH31" s="41"/>
      <c r="BI31" s="41"/>
      <c r="BJ31" s="41"/>
      <c r="BK31" s="41"/>
      <c r="BL31" s="41"/>
      <c r="BM31" s="41"/>
      <c r="BN31" s="41"/>
      <c r="BO31" s="41"/>
      <c r="BP31" s="41"/>
      <c r="BQ31" s="41"/>
      <c r="BR31" s="41"/>
      <c r="BS31" s="41"/>
      <c r="BT31" s="41"/>
      <c r="BU31" s="41"/>
      <c r="BV31" s="41"/>
      <c r="BW31" s="41"/>
      <c r="BX31" s="41"/>
      <c r="BY31" s="41"/>
      <c r="BZ31" s="41"/>
      <c r="CA31" s="41"/>
      <c r="CB31" s="41"/>
      <c r="CC31" s="41"/>
      <c r="CD31" s="41"/>
      <c r="CE31" s="41"/>
      <c r="CF31" s="41"/>
      <c r="CG31" s="41"/>
      <c r="CH31" s="41"/>
      <c r="CI31" s="41"/>
      <c r="CJ31" s="41"/>
      <c r="CK31" s="41"/>
      <c r="CL31" s="41"/>
      <c r="CM31" s="41"/>
      <c r="CN31" s="41"/>
      <c r="CO31" s="41"/>
      <c r="CP31" s="41"/>
      <c r="CQ31" s="41"/>
      <c r="CR31" s="41"/>
      <c r="CS31" s="41"/>
      <c r="CT31" s="41"/>
      <c r="CU31" s="41"/>
      <c r="CV31" s="41"/>
      <c r="CW31" s="41"/>
      <c r="CX31" s="41"/>
      <c r="CY31" s="41"/>
      <c r="CZ31" s="41"/>
      <c r="DA31" s="41"/>
      <c r="DB31" s="41"/>
      <c r="DC31" s="41"/>
      <c r="DD31" s="41"/>
      <c r="DE31" s="41"/>
      <c r="DF31" s="41"/>
      <c r="DG31" s="41"/>
      <c r="DH31" s="41"/>
      <c r="DI31" s="41"/>
    </row>
    <row r="32" spans="1:113" x14ac:dyDescent="0.25">
      <c r="B32" s="40" t="s">
        <v>109</v>
      </c>
      <c r="C32" s="40"/>
      <c r="D32" s="40"/>
      <c r="E32" s="40"/>
      <c r="H32" s="40"/>
      <c r="I32" s="40"/>
      <c r="J32" s="40"/>
      <c r="K32" s="40"/>
      <c r="L32" s="40"/>
      <c r="M32" s="40"/>
      <c r="N32" s="40"/>
      <c r="O32" s="40"/>
      <c r="P32" s="40"/>
      <c r="Q32" s="40"/>
      <c r="R32" s="40"/>
    </row>
    <row r="33" spans="2:113" x14ac:dyDescent="0.25">
      <c r="B33" s="40" t="s">
        <v>108</v>
      </c>
      <c r="C33" s="40"/>
      <c r="D33" s="40"/>
      <c r="E33" s="40"/>
      <c r="H33" s="40"/>
      <c r="I33" s="40"/>
      <c r="J33" s="40"/>
      <c r="K33" s="40"/>
      <c r="L33" s="40"/>
      <c r="M33" s="40"/>
      <c r="N33" s="40"/>
      <c r="O33" s="40"/>
      <c r="P33" s="40"/>
      <c r="Q33" s="40"/>
      <c r="R33" s="40"/>
      <c r="AN33" s="40"/>
      <c r="AO33" s="40"/>
      <c r="AP33" s="40"/>
      <c r="AQ33" s="40"/>
      <c r="AR33" s="40"/>
      <c r="AS33" s="40"/>
      <c r="AT33" s="40"/>
      <c r="AU33" s="40"/>
      <c r="AV33" s="40"/>
      <c r="AW33" s="40"/>
      <c r="AX33" s="40"/>
      <c r="AY33" s="40"/>
      <c r="AZ33" s="40"/>
      <c r="BA33" s="40"/>
      <c r="BB33" s="40"/>
      <c r="BC33" s="40"/>
      <c r="BD33" s="40"/>
      <c r="BE33" s="40"/>
      <c r="BF33" s="40"/>
      <c r="BG33" s="40"/>
      <c r="BH33" s="40"/>
      <c r="BI33" s="40"/>
      <c r="BJ33" s="40"/>
      <c r="BK33" s="39"/>
      <c r="BL33" s="39"/>
      <c r="BM33" s="39"/>
      <c r="BN33" s="39"/>
      <c r="BO33" s="39"/>
      <c r="BP33" s="39"/>
      <c r="BQ33" s="39"/>
      <c r="BR33" s="39"/>
      <c r="BS33" s="39"/>
      <c r="BT33" s="39"/>
      <c r="BU33" s="39"/>
      <c r="BV33" s="39"/>
      <c r="BW33" s="39"/>
      <c r="BX33" s="39"/>
      <c r="BY33" s="39"/>
      <c r="BZ33" s="39"/>
      <c r="CA33" s="39"/>
      <c r="CB33" s="39"/>
      <c r="CC33" s="39"/>
      <c r="CD33" s="39"/>
      <c r="CE33" s="39"/>
      <c r="CF33" s="39"/>
      <c r="CG33" s="39"/>
      <c r="CH33" s="39"/>
      <c r="CI33" s="39"/>
      <c r="CJ33" s="39"/>
      <c r="CK33" s="39"/>
      <c r="CL33" s="39"/>
      <c r="CM33" s="39"/>
      <c r="CN33" s="39"/>
      <c r="CO33" s="39"/>
      <c r="CP33" s="39"/>
      <c r="CQ33" s="39"/>
      <c r="CR33" s="39"/>
      <c r="CS33" s="39"/>
      <c r="CT33" s="39"/>
      <c r="CU33" s="39"/>
      <c r="CV33" s="39"/>
      <c r="CW33" s="39"/>
      <c r="CX33" s="39"/>
      <c r="CY33" s="39"/>
      <c r="CZ33" s="39"/>
      <c r="DA33" s="39"/>
      <c r="DB33" s="39"/>
      <c r="DC33" s="39"/>
      <c r="DD33" s="39"/>
      <c r="DE33" s="39"/>
      <c r="DF33" s="39"/>
      <c r="DG33" s="39"/>
      <c r="DH33" s="39"/>
      <c r="DI33" s="39"/>
    </row>
    <row r="34" spans="2:113" x14ac:dyDescent="0.25">
      <c r="B34" s="40" t="s">
        <v>107</v>
      </c>
      <c r="C34" s="40"/>
      <c r="D34" s="40"/>
      <c r="E34" s="40"/>
      <c r="H34" s="40"/>
      <c r="I34" s="40"/>
      <c r="J34" s="40"/>
      <c r="K34" s="40"/>
      <c r="L34" s="40"/>
      <c r="M34" s="40"/>
      <c r="N34" s="40"/>
      <c r="O34" s="40"/>
      <c r="P34" s="40"/>
      <c r="Q34" s="40"/>
      <c r="R34" s="40"/>
      <c r="S34" s="40"/>
      <c r="T34" s="40"/>
      <c r="U34" s="40"/>
      <c r="V34" s="40"/>
      <c r="AN34" s="40"/>
      <c r="AO34" s="40"/>
      <c r="AP34" s="40"/>
      <c r="AQ34" s="40"/>
      <c r="AR34" s="40"/>
      <c r="AS34" s="40"/>
      <c r="AT34" s="40"/>
      <c r="AU34" s="40"/>
      <c r="AV34" s="40"/>
      <c r="AW34" s="40"/>
      <c r="AX34" s="40"/>
      <c r="AY34" s="40"/>
      <c r="AZ34" s="40"/>
      <c r="BA34" s="40"/>
      <c r="BB34" s="40"/>
      <c r="BC34" s="40"/>
      <c r="BD34" s="40"/>
      <c r="BE34" s="40"/>
      <c r="BF34" s="40"/>
      <c r="BG34" s="40"/>
      <c r="BH34" s="40"/>
      <c r="BI34" s="40"/>
      <c r="BJ34" s="40"/>
      <c r="BK34" s="39"/>
      <c r="BL34" s="39"/>
      <c r="BM34" s="39"/>
      <c r="BN34" s="39"/>
      <c r="BO34" s="39"/>
      <c r="BP34" s="39"/>
      <c r="BQ34" s="39"/>
      <c r="BR34" s="39"/>
      <c r="BS34" s="39"/>
      <c r="BT34" s="39"/>
      <c r="BU34" s="39"/>
      <c r="BV34" s="39"/>
      <c r="BW34" s="39"/>
      <c r="BX34" s="39"/>
      <c r="BY34" s="39"/>
      <c r="BZ34" s="39"/>
      <c r="CA34" s="39"/>
      <c r="CB34" s="39"/>
      <c r="CC34" s="39"/>
      <c r="CD34" s="39"/>
      <c r="CE34" s="39"/>
      <c r="CF34" s="39"/>
      <c r="CG34" s="39"/>
      <c r="CH34" s="39"/>
      <c r="CI34" s="39"/>
      <c r="CJ34" s="39"/>
      <c r="CK34" s="39"/>
      <c r="CL34" s="39"/>
      <c r="CM34" s="39"/>
      <c r="CN34" s="39"/>
      <c r="CO34" s="39"/>
      <c r="CP34" s="39"/>
      <c r="CQ34" s="39"/>
      <c r="CR34" s="39"/>
      <c r="CS34" s="39"/>
      <c r="CT34" s="39"/>
      <c r="CU34" s="39"/>
      <c r="CV34" s="39"/>
      <c r="CW34" s="39"/>
      <c r="CX34" s="39"/>
      <c r="CY34" s="39"/>
      <c r="CZ34" s="39"/>
      <c r="DA34" s="39"/>
      <c r="DB34" s="39"/>
      <c r="DC34" s="39"/>
      <c r="DD34" s="39"/>
      <c r="DE34" s="39"/>
      <c r="DF34" s="39"/>
      <c r="DG34" s="39"/>
      <c r="DH34" s="39"/>
      <c r="DI34" s="39"/>
    </row>
    <row r="35" spans="2:113" x14ac:dyDescent="0.25">
      <c r="B35" s="40" t="s">
        <v>106</v>
      </c>
      <c r="C35" s="40"/>
      <c r="D35" s="40"/>
      <c r="E35" s="40"/>
      <c r="H35" s="40"/>
      <c r="I35" s="40"/>
      <c r="J35" s="40"/>
      <c r="K35" s="40"/>
      <c r="L35" s="40"/>
      <c r="M35" s="40"/>
      <c r="N35" s="40"/>
      <c r="O35" s="40"/>
      <c r="P35" s="40"/>
      <c r="Q35" s="40"/>
      <c r="R35" s="40"/>
      <c r="S35" s="40"/>
      <c r="T35" s="40"/>
      <c r="U35" s="40"/>
      <c r="V35" s="40"/>
      <c r="AN35" s="40"/>
      <c r="AO35" s="40"/>
      <c r="AP35" s="40"/>
      <c r="AQ35" s="40"/>
      <c r="AR35" s="40"/>
      <c r="AS35" s="40"/>
      <c r="AT35" s="40"/>
      <c r="AU35" s="40"/>
      <c r="AV35" s="40"/>
      <c r="AW35" s="40"/>
      <c r="AX35" s="40"/>
      <c r="AY35" s="40"/>
      <c r="AZ35" s="40"/>
      <c r="BA35" s="40"/>
      <c r="BB35" s="40"/>
      <c r="BC35" s="40"/>
      <c r="BD35" s="40"/>
      <c r="BE35" s="40"/>
      <c r="BF35" s="40"/>
      <c r="BG35" s="40"/>
      <c r="BH35" s="40"/>
      <c r="BI35" s="40"/>
      <c r="BJ35" s="40"/>
      <c r="BK35" s="39"/>
      <c r="BL35" s="39"/>
      <c r="BM35" s="39"/>
      <c r="BN35" s="39"/>
      <c r="BO35" s="39"/>
      <c r="BP35" s="39"/>
      <c r="BQ35" s="39"/>
      <c r="BR35" s="39"/>
      <c r="BS35" s="39"/>
      <c r="BT35" s="39"/>
      <c r="BU35" s="39"/>
      <c r="BV35" s="39"/>
      <c r="BW35" s="39"/>
      <c r="BX35" s="39"/>
      <c r="BY35" s="39"/>
      <c r="BZ35" s="39"/>
      <c r="CA35" s="39"/>
      <c r="CB35" s="39"/>
      <c r="CC35" s="39"/>
      <c r="CD35" s="39"/>
      <c r="CE35" s="39"/>
      <c r="CF35" s="39"/>
      <c r="CG35" s="39"/>
      <c r="CH35" s="39"/>
      <c r="CI35" s="39"/>
      <c r="CJ35" s="39"/>
      <c r="CK35" s="39"/>
      <c r="CL35" s="39"/>
      <c r="CM35" s="39"/>
      <c r="CN35" s="39"/>
      <c r="CO35" s="39"/>
      <c r="CP35" s="39"/>
      <c r="CQ35" s="39"/>
      <c r="CR35" s="39"/>
      <c r="CS35" s="39"/>
      <c r="CT35" s="39"/>
      <c r="CU35" s="39"/>
      <c r="CV35" s="39"/>
      <c r="CW35" s="39"/>
      <c r="CX35" s="39"/>
      <c r="CY35" s="39"/>
      <c r="CZ35" s="39"/>
      <c r="DA35" s="39"/>
      <c r="DB35" s="39"/>
      <c r="DC35" s="39"/>
      <c r="DD35" s="39"/>
      <c r="DE35" s="39"/>
      <c r="DF35" s="39"/>
      <c r="DG35" s="39"/>
      <c r="DH35" s="39"/>
      <c r="DI35" s="39"/>
    </row>
    <row r="36" spans="2:113" x14ac:dyDescent="0.25">
      <c r="B36" s="40" t="s">
        <v>105</v>
      </c>
      <c r="C36" s="40"/>
      <c r="D36" s="40"/>
      <c r="E36" s="40"/>
      <c r="H36" s="40"/>
      <c r="I36" s="40"/>
      <c r="J36" s="40"/>
      <c r="K36" s="40"/>
      <c r="L36" s="40"/>
      <c r="M36" s="40"/>
      <c r="N36" s="40"/>
      <c r="O36" s="40"/>
      <c r="P36" s="40"/>
      <c r="Q36" s="40"/>
      <c r="R36" s="40"/>
      <c r="S36" s="40"/>
      <c r="T36" s="40"/>
      <c r="U36" s="40"/>
      <c r="V36" s="40"/>
      <c r="AN36" s="40"/>
      <c r="AO36" s="40"/>
      <c r="AP36" s="40"/>
      <c r="AQ36" s="40"/>
      <c r="AR36" s="40"/>
      <c r="AS36" s="40"/>
      <c r="AT36" s="40"/>
      <c r="AU36" s="40"/>
      <c r="AV36" s="40"/>
      <c r="AW36" s="40"/>
      <c r="AX36" s="40"/>
      <c r="AY36" s="40"/>
      <c r="AZ36" s="40"/>
      <c r="BA36" s="40"/>
      <c r="BB36" s="40"/>
      <c r="BC36" s="40"/>
      <c r="BD36" s="40"/>
      <c r="BE36" s="40"/>
      <c r="BF36" s="40"/>
      <c r="BG36" s="40"/>
      <c r="BH36" s="40"/>
      <c r="BI36" s="40"/>
      <c r="BJ36" s="40"/>
      <c r="BK36" s="39"/>
      <c r="BL36" s="39"/>
      <c r="BM36" s="39"/>
      <c r="BN36" s="39"/>
      <c r="BO36" s="39"/>
      <c r="BP36" s="39"/>
      <c r="BQ36" s="39"/>
      <c r="BR36" s="39"/>
      <c r="BS36" s="39"/>
      <c r="BT36" s="39"/>
      <c r="BU36" s="39"/>
      <c r="BV36" s="39"/>
      <c r="BW36" s="39"/>
      <c r="BX36" s="39"/>
      <c r="BY36" s="39"/>
      <c r="BZ36" s="39"/>
      <c r="CA36" s="39"/>
      <c r="CB36" s="39"/>
      <c r="CC36" s="39"/>
      <c r="CD36" s="39"/>
      <c r="CE36" s="39"/>
      <c r="CF36" s="39"/>
      <c r="CG36" s="39"/>
      <c r="CH36" s="39"/>
      <c r="CI36" s="39"/>
      <c r="CJ36" s="39"/>
      <c r="CK36" s="39"/>
      <c r="CL36" s="39"/>
      <c r="CM36" s="39"/>
      <c r="CN36" s="39"/>
      <c r="CO36" s="39"/>
      <c r="CP36" s="39"/>
      <c r="CQ36" s="39"/>
      <c r="CR36" s="39"/>
      <c r="CS36" s="39"/>
      <c r="CT36" s="39"/>
      <c r="CU36" s="39"/>
      <c r="CV36" s="39"/>
      <c r="CW36" s="39"/>
      <c r="CX36" s="39"/>
      <c r="CY36" s="39"/>
      <c r="CZ36" s="39"/>
      <c r="DA36" s="39"/>
      <c r="DB36" s="39"/>
      <c r="DC36" s="39"/>
      <c r="DD36" s="39"/>
      <c r="DE36" s="39"/>
      <c r="DF36" s="39"/>
      <c r="DG36" s="39"/>
      <c r="DH36" s="39"/>
      <c r="DI36" s="39"/>
    </row>
    <row r="37" spans="2:113" x14ac:dyDescent="0.25">
      <c r="B37" s="40" t="s">
        <v>104</v>
      </c>
      <c r="C37" s="40"/>
      <c r="D37" s="40"/>
      <c r="E37" s="40"/>
      <c r="H37" s="40"/>
      <c r="I37" s="40"/>
      <c r="J37" s="40"/>
      <c r="K37" s="40"/>
      <c r="L37" s="40"/>
      <c r="M37" s="40"/>
      <c r="N37" s="40"/>
      <c r="O37" s="40"/>
      <c r="P37" s="40"/>
      <c r="Q37" s="40"/>
      <c r="R37" s="40"/>
      <c r="S37" s="40"/>
      <c r="T37" s="40"/>
      <c r="U37" s="40"/>
      <c r="V37" s="40"/>
      <c r="AN37" s="40"/>
      <c r="AO37" s="40"/>
      <c r="AP37" s="40"/>
      <c r="AQ37" s="40"/>
      <c r="AR37" s="40"/>
      <c r="AS37" s="40"/>
      <c r="AT37" s="40"/>
      <c r="AU37" s="40"/>
      <c r="AV37" s="40"/>
      <c r="AW37" s="40"/>
      <c r="AX37" s="40"/>
      <c r="AY37" s="40"/>
      <c r="AZ37" s="40"/>
      <c r="BA37" s="40"/>
      <c r="BB37" s="40"/>
      <c r="BC37" s="40"/>
      <c r="BD37" s="40"/>
      <c r="BE37" s="40"/>
      <c r="BF37" s="40"/>
      <c r="BG37" s="40"/>
      <c r="BH37" s="40"/>
      <c r="BI37" s="40"/>
      <c r="BJ37" s="40"/>
      <c r="BK37" s="39"/>
      <c r="BL37" s="39"/>
      <c r="BM37" s="39"/>
      <c r="BN37" s="39"/>
      <c r="BO37" s="39"/>
      <c r="BP37" s="39"/>
      <c r="BQ37" s="39"/>
      <c r="BR37" s="39"/>
      <c r="BS37" s="39"/>
      <c r="BT37" s="39"/>
      <c r="BU37" s="39"/>
      <c r="BV37" s="39"/>
      <c r="BW37" s="39"/>
      <c r="BX37" s="39"/>
      <c r="BY37" s="39"/>
      <c r="BZ37" s="39"/>
      <c r="CA37" s="39"/>
      <c r="CB37" s="39"/>
      <c r="CC37" s="39"/>
      <c r="CD37" s="39"/>
      <c r="CE37" s="39"/>
      <c r="CF37" s="39"/>
      <c r="CG37" s="39"/>
      <c r="CH37" s="39"/>
      <c r="CI37" s="39"/>
      <c r="CJ37" s="39"/>
      <c r="CK37" s="39"/>
      <c r="CL37" s="39"/>
      <c r="CM37" s="39"/>
      <c r="CN37" s="39"/>
      <c r="CO37" s="39"/>
      <c r="CP37" s="39"/>
      <c r="CQ37" s="39"/>
      <c r="CR37" s="39"/>
      <c r="CS37" s="39"/>
      <c r="CT37" s="39"/>
      <c r="CU37" s="39"/>
      <c r="CV37" s="39"/>
      <c r="CW37" s="39"/>
      <c r="CX37" s="39"/>
      <c r="CY37" s="39"/>
      <c r="CZ37" s="39"/>
      <c r="DA37" s="39"/>
      <c r="DB37" s="39"/>
      <c r="DC37" s="39"/>
      <c r="DD37" s="39"/>
      <c r="DE37" s="39"/>
      <c r="DF37" s="39"/>
      <c r="DG37" s="39"/>
      <c r="DH37" s="39"/>
      <c r="DI37" s="39"/>
    </row>
    <row r="38" spans="2:113" x14ac:dyDescent="0.25">
      <c r="B38" s="40" t="s">
        <v>103</v>
      </c>
      <c r="C38" s="40"/>
      <c r="D38" s="40"/>
      <c r="E38" s="40"/>
      <c r="H38" s="40"/>
      <c r="I38" s="40"/>
      <c r="J38" s="40"/>
      <c r="K38" s="40"/>
      <c r="L38" s="40"/>
      <c r="M38" s="40"/>
      <c r="N38" s="40"/>
      <c r="O38" s="40"/>
      <c r="P38" s="40"/>
      <c r="Q38" s="40"/>
      <c r="R38" s="40"/>
      <c r="S38" s="40"/>
      <c r="T38" s="40"/>
      <c r="U38" s="40"/>
      <c r="V38" s="40"/>
      <c r="AN38" s="40"/>
      <c r="AO38" s="40"/>
      <c r="AP38" s="40"/>
      <c r="AQ38" s="40"/>
      <c r="AR38" s="40"/>
      <c r="AS38" s="40"/>
      <c r="AT38" s="40"/>
      <c r="AU38" s="40"/>
      <c r="AV38" s="40"/>
      <c r="AW38" s="40"/>
      <c r="AX38" s="40"/>
      <c r="AY38" s="40"/>
      <c r="AZ38" s="40"/>
      <c r="BA38" s="40"/>
      <c r="BB38" s="40"/>
      <c r="BC38" s="40"/>
      <c r="BD38" s="40"/>
      <c r="BE38" s="40"/>
      <c r="BF38" s="40"/>
      <c r="BG38" s="40"/>
      <c r="BH38" s="40"/>
      <c r="BI38" s="40"/>
      <c r="BJ38" s="40"/>
      <c r="BK38" s="39"/>
      <c r="BL38" s="39"/>
      <c r="BM38" s="39"/>
      <c r="BN38" s="39"/>
      <c r="BO38" s="39"/>
      <c r="BP38" s="39"/>
      <c r="BQ38" s="39"/>
      <c r="BR38" s="39"/>
      <c r="BS38" s="39"/>
      <c r="BT38" s="39"/>
      <c r="BU38" s="39"/>
      <c r="BV38" s="39"/>
      <c r="BW38" s="39"/>
      <c r="BX38" s="39"/>
      <c r="BY38" s="39"/>
      <c r="BZ38" s="39"/>
      <c r="CA38" s="39"/>
      <c r="CB38" s="39"/>
      <c r="CC38" s="39"/>
      <c r="CD38" s="39"/>
      <c r="CE38" s="39"/>
      <c r="CF38" s="39"/>
      <c r="CG38" s="39"/>
      <c r="CH38" s="39"/>
      <c r="CI38" s="39"/>
      <c r="CJ38" s="39"/>
      <c r="CK38" s="39"/>
      <c r="CL38" s="39"/>
      <c r="CM38" s="39"/>
      <c r="CN38" s="39"/>
      <c r="CO38" s="39"/>
      <c r="CP38" s="39"/>
      <c r="CQ38" s="39"/>
      <c r="CR38" s="39"/>
      <c r="CS38" s="39"/>
      <c r="CT38" s="39"/>
      <c r="CU38" s="39"/>
      <c r="CV38" s="39"/>
      <c r="CW38" s="39"/>
      <c r="CX38" s="39"/>
      <c r="CY38" s="39"/>
      <c r="CZ38" s="39"/>
      <c r="DA38" s="39"/>
      <c r="DB38" s="39"/>
      <c r="DC38" s="39"/>
      <c r="DD38" s="39"/>
      <c r="DE38" s="39"/>
      <c r="DF38" s="39"/>
      <c r="DG38" s="39"/>
      <c r="DH38" s="39"/>
      <c r="DI38" s="39"/>
    </row>
    <row r="39" spans="2:113" x14ac:dyDescent="0.25">
      <c r="B39" s="40" t="s">
        <v>102</v>
      </c>
      <c r="C39" s="40"/>
      <c r="D39" s="40"/>
      <c r="E39" s="40"/>
      <c r="H39" s="40"/>
      <c r="I39" s="40"/>
      <c r="J39" s="40"/>
      <c r="K39" s="40"/>
      <c r="L39" s="40"/>
      <c r="M39" s="40"/>
      <c r="N39" s="40"/>
      <c r="O39" s="40"/>
      <c r="P39" s="40"/>
      <c r="Q39" s="40"/>
      <c r="R39" s="40"/>
      <c r="S39" s="40"/>
      <c r="T39" s="40"/>
      <c r="U39" s="40"/>
      <c r="V39" s="40"/>
      <c r="AN39" s="40"/>
      <c r="AO39" s="40"/>
      <c r="AP39" s="40"/>
      <c r="AQ39" s="40"/>
      <c r="AR39" s="40"/>
      <c r="AS39" s="40"/>
      <c r="AT39" s="40"/>
      <c r="AU39" s="40"/>
      <c r="AV39" s="40"/>
      <c r="AW39" s="40"/>
      <c r="AX39" s="40"/>
      <c r="AY39" s="40"/>
      <c r="AZ39" s="40"/>
      <c r="BA39" s="40"/>
      <c r="BB39" s="40"/>
      <c r="BC39" s="40"/>
      <c r="BD39" s="40"/>
      <c r="BE39" s="40"/>
      <c r="BF39" s="40"/>
      <c r="BG39" s="40"/>
      <c r="BH39" s="40"/>
      <c r="BI39" s="40"/>
      <c r="BJ39" s="40"/>
      <c r="BK39" s="39"/>
      <c r="BL39" s="39"/>
      <c r="BM39" s="39"/>
      <c r="BN39" s="39"/>
      <c r="BO39" s="39"/>
      <c r="BP39" s="39"/>
      <c r="BQ39" s="39"/>
      <c r="BR39" s="39"/>
      <c r="BS39" s="39"/>
      <c r="BT39" s="39"/>
      <c r="BU39" s="39"/>
      <c r="BV39" s="39"/>
      <c r="BW39" s="39"/>
      <c r="BX39" s="39"/>
      <c r="BY39" s="39"/>
      <c r="BZ39" s="39"/>
      <c r="CA39" s="39"/>
      <c r="CB39" s="39"/>
      <c r="CC39" s="39"/>
      <c r="CD39" s="39"/>
      <c r="CE39" s="39"/>
      <c r="CF39" s="39"/>
      <c r="CG39" s="39"/>
      <c r="CH39" s="39"/>
      <c r="CI39" s="39"/>
      <c r="CJ39" s="39"/>
      <c r="CK39" s="39"/>
      <c r="CL39" s="39"/>
      <c r="CM39" s="39"/>
      <c r="CN39" s="39"/>
      <c r="CO39" s="39"/>
      <c r="CP39" s="39"/>
      <c r="CQ39" s="39"/>
      <c r="CR39" s="39"/>
      <c r="CS39" s="39"/>
      <c r="CT39" s="39"/>
      <c r="CU39" s="39"/>
      <c r="CV39" s="39"/>
      <c r="CW39" s="39"/>
      <c r="CX39" s="39"/>
      <c r="CY39" s="39"/>
      <c r="CZ39" s="39"/>
      <c r="DA39" s="39"/>
      <c r="DB39" s="39"/>
      <c r="DC39" s="39"/>
      <c r="DD39" s="39"/>
      <c r="DE39" s="39"/>
      <c r="DF39" s="39"/>
      <c r="DG39" s="39"/>
      <c r="DH39" s="39"/>
      <c r="DI39" s="39"/>
    </row>
    <row r="40" spans="2:113" x14ac:dyDescent="0.25">
      <c r="B40" s="40" t="s">
        <v>101</v>
      </c>
      <c r="C40" s="40"/>
      <c r="D40" s="40"/>
      <c r="E40" s="40"/>
      <c r="H40" s="40"/>
      <c r="I40" s="40"/>
      <c r="J40" s="40"/>
      <c r="K40" s="40"/>
      <c r="L40" s="40"/>
      <c r="M40" s="40"/>
      <c r="N40" s="40"/>
      <c r="O40" s="40"/>
      <c r="P40" s="40"/>
      <c r="Q40" s="40"/>
      <c r="R40" s="40"/>
      <c r="S40" s="40"/>
      <c r="T40" s="40"/>
      <c r="U40" s="40"/>
      <c r="V40" s="40"/>
      <c r="AN40" s="40"/>
      <c r="AO40" s="40"/>
      <c r="AP40" s="40"/>
      <c r="AQ40" s="40"/>
      <c r="AR40" s="40"/>
      <c r="AS40" s="40"/>
      <c r="AT40" s="40"/>
      <c r="AU40" s="40"/>
      <c r="AV40" s="40"/>
      <c r="AW40" s="40"/>
      <c r="AX40" s="40"/>
      <c r="AY40" s="40"/>
      <c r="AZ40" s="40"/>
      <c r="BA40" s="40"/>
      <c r="BB40" s="40"/>
      <c r="BC40" s="40"/>
      <c r="BD40" s="40"/>
      <c r="BE40" s="40"/>
      <c r="BF40" s="40"/>
      <c r="BG40" s="40"/>
      <c r="BH40" s="40"/>
      <c r="BI40" s="40"/>
      <c r="BJ40" s="40"/>
      <c r="BK40" s="39"/>
      <c r="BL40" s="39"/>
      <c r="BM40" s="39"/>
      <c r="BN40" s="39"/>
      <c r="BO40" s="39"/>
      <c r="BP40" s="39"/>
      <c r="BQ40" s="39"/>
      <c r="BR40" s="39"/>
      <c r="BS40" s="39"/>
      <c r="BT40" s="39"/>
      <c r="BU40" s="39"/>
      <c r="BV40" s="39"/>
      <c r="BW40" s="39"/>
      <c r="BX40" s="39"/>
      <c r="BY40" s="39"/>
      <c r="BZ40" s="39"/>
      <c r="CA40" s="39"/>
      <c r="CB40" s="39"/>
      <c r="CC40" s="39"/>
      <c r="CD40" s="39"/>
      <c r="CE40" s="39"/>
      <c r="CF40" s="39"/>
      <c r="CG40" s="39"/>
      <c r="CH40" s="39"/>
      <c r="CI40" s="39"/>
      <c r="CJ40" s="39"/>
      <c r="CK40" s="39"/>
      <c r="CL40" s="39"/>
      <c r="CM40" s="39"/>
      <c r="CN40" s="39"/>
      <c r="CO40" s="39"/>
      <c r="CP40" s="39"/>
      <c r="CQ40" s="39"/>
      <c r="CR40" s="39"/>
      <c r="CS40" s="39"/>
      <c r="CT40" s="39"/>
      <c r="CU40" s="39"/>
      <c r="CV40" s="39"/>
      <c r="CW40" s="39"/>
      <c r="CX40" s="39"/>
      <c r="CY40" s="39"/>
      <c r="CZ40" s="39"/>
      <c r="DA40" s="39"/>
      <c r="DB40" s="39"/>
      <c r="DC40" s="39"/>
      <c r="DD40" s="39"/>
      <c r="DE40" s="39"/>
      <c r="DF40" s="39"/>
      <c r="DG40" s="39"/>
      <c r="DH40" s="39"/>
      <c r="DI40" s="39"/>
    </row>
    <row r="41" spans="2:113" x14ac:dyDescent="0.25">
      <c r="H41" s="40"/>
      <c r="Q41" s="40"/>
      <c r="R41" s="40"/>
      <c r="S41" s="40"/>
      <c r="T41" s="40"/>
      <c r="U41" s="40"/>
      <c r="V41" s="40"/>
      <c r="AN41" s="40"/>
      <c r="AO41" s="40"/>
      <c r="AP41" s="40"/>
      <c r="AQ41" s="40"/>
      <c r="AR41" s="40"/>
      <c r="AS41" s="40"/>
      <c r="AT41" s="40"/>
      <c r="AU41" s="40"/>
      <c r="AV41" s="40"/>
      <c r="AW41" s="40"/>
      <c r="AX41" s="40"/>
      <c r="AY41" s="40"/>
      <c r="AZ41" s="40"/>
      <c r="BA41" s="40"/>
      <c r="BB41" s="40"/>
      <c r="BC41" s="40"/>
      <c r="BD41" s="40"/>
      <c r="BE41" s="40"/>
      <c r="BF41" s="40"/>
      <c r="BG41" s="40"/>
      <c r="BH41" s="40"/>
      <c r="BI41" s="40"/>
      <c r="BJ41" s="40"/>
      <c r="BK41" s="39"/>
      <c r="BL41" s="39"/>
      <c r="BM41" s="39"/>
      <c r="BN41" s="39"/>
      <c r="BO41" s="39"/>
      <c r="BP41" s="39"/>
      <c r="BQ41" s="39"/>
      <c r="BR41" s="39"/>
      <c r="BS41" s="39"/>
      <c r="BT41" s="39"/>
      <c r="BU41" s="39"/>
      <c r="BV41" s="39"/>
      <c r="BW41" s="39"/>
      <c r="BX41" s="39"/>
      <c r="BY41" s="39"/>
      <c r="BZ41" s="39"/>
      <c r="CA41" s="39"/>
      <c r="CB41" s="39"/>
      <c r="CC41" s="39"/>
      <c r="CD41" s="39"/>
      <c r="CE41" s="39"/>
      <c r="CF41" s="39"/>
      <c r="CG41" s="39"/>
      <c r="CH41" s="39"/>
      <c r="CI41" s="39"/>
      <c r="CJ41" s="39"/>
      <c r="CK41" s="39"/>
      <c r="CL41" s="39"/>
      <c r="CM41" s="39"/>
      <c r="CN41" s="39"/>
      <c r="CO41" s="39"/>
      <c r="CP41" s="39"/>
      <c r="CQ41" s="39"/>
      <c r="CR41" s="39"/>
      <c r="CS41" s="39"/>
      <c r="CT41" s="39"/>
      <c r="CU41" s="39"/>
      <c r="CV41" s="39"/>
      <c r="CW41" s="39"/>
      <c r="CX41" s="39"/>
      <c r="CY41" s="39"/>
      <c r="CZ41" s="39"/>
      <c r="DA41" s="39"/>
      <c r="DB41" s="39"/>
      <c r="DC41" s="39"/>
      <c r="DD41" s="39"/>
      <c r="DE41" s="39"/>
      <c r="DF41" s="39"/>
      <c r="DG41" s="39"/>
      <c r="DH41" s="39"/>
      <c r="DI41" s="39"/>
    </row>
    <row r="42" spans="2:113" x14ac:dyDescent="0.25">
      <c r="Q42" s="40"/>
      <c r="R42" s="40"/>
      <c r="S42" s="40"/>
      <c r="T42" s="40"/>
      <c r="U42" s="40"/>
      <c r="V42" s="40"/>
      <c r="W42" s="40"/>
      <c r="X42" s="40"/>
      <c r="Y42" s="40"/>
      <c r="Z42" s="40"/>
      <c r="AA42" s="40"/>
      <c r="AB42" s="40"/>
      <c r="AC42" s="40"/>
      <c r="AD42" s="40"/>
      <c r="AE42" s="40"/>
      <c r="AF42" s="40"/>
      <c r="AG42" s="40"/>
      <c r="AH42" s="40"/>
      <c r="AI42" s="40"/>
      <c r="AJ42" s="40"/>
      <c r="AK42" s="40"/>
      <c r="AL42" s="40"/>
      <c r="AM42" s="40"/>
      <c r="AN42" s="40"/>
      <c r="AO42" s="40"/>
      <c r="AP42" s="40"/>
      <c r="AQ42" s="40"/>
      <c r="AR42" s="40"/>
      <c r="AS42" s="40"/>
      <c r="AT42" s="40"/>
      <c r="AU42" s="40"/>
      <c r="AV42" s="40"/>
      <c r="AW42" s="40"/>
      <c r="AX42" s="40"/>
      <c r="AY42" s="40"/>
      <c r="AZ42" s="40"/>
      <c r="BA42" s="40"/>
      <c r="BB42" s="40"/>
      <c r="BC42" s="40"/>
      <c r="BD42" s="40"/>
      <c r="BE42" s="40"/>
      <c r="BF42" s="40"/>
      <c r="BG42" s="40"/>
      <c r="BH42" s="40"/>
      <c r="BI42" s="40"/>
      <c r="BJ42" s="40"/>
      <c r="BK42" s="39"/>
      <c r="BL42" s="39"/>
      <c r="BM42" s="39"/>
      <c r="BN42" s="39"/>
      <c r="BO42" s="39"/>
      <c r="BP42" s="39"/>
      <c r="BQ42" s="39"/>
      <c r="BR42" s="39"/>
      <c r="BS42" s="39"/>
      <c r="BT42" s="39"/>
      <c r="BU42" s="39"/>
      <c r="BV42" s="39"/>
      <c r="BW42" s="39"/>
      <c r="BX42" s="39"/>
      <c r="BY42" s="39"/>
      <c r="BZ42" s="39"/>
      <c r="CA42" s="39"/>
      <c r="CB42" s="39"/>
      <c r="CC42" s="39"/>
      <c r="CD42" s="39"/>
      <c r="CE42" s="39"/>
      <c r="CF42" s="39"/>
      <c r="CG42" s="39"/>
      <c r="CH42" s="39"/>
      <c r="CI42" s="39"/>
      <c r="CJ42" s="39"/>
      <c r="CK42" s="39"/>
      <c r="CL42" s="39"/>
      <c r="CM42" s="39"/>
      <c r="CN42" s="39"/>
      <c r="CO42" s="39"/>
      <c r="CP42" s="39"/>
      <c r="CQ42" s="39"/>
      <c r="CR42" s="39"/>
      <c r="CS42" s="39"/>
      <c r="CT42" s="39"/>
      <c r="CU42" s="39"/>
      <c r="CV42" s="39"/>
      <c r="CW42" s="39"/>
      <c r="CX42" s="39"/>
      <c r="CY42" s="39"/>
      <c r="CZ42" s="39"/>
      <c r="DA42" s="39"/>
      <c r="DB42" s="39"/>
      <c r="DC42" s="39"/>
      <c r="DD42" s="39"/>
      <c r="DE42" s="39"/>
      <c r="DF42" s="39"/>
      <c r="DG42" s="39"/>
      <c r="DH42" s="39"/>
      <c r="DI42" s="39"/>
    </row>
  </sheetData>
  <mergeCells count="26">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zoomScale="55" zoomScaleSheetLayoutView="55" workbookViewId="0">
      <selection activeCell="E15" sqref="E15:Y15"/>
    </sheetView>
  </sheetViews>
  <sheetFormatPr defaultColWidth="10.7109375" defaultRowHeight="15.75" x14ac:dyDescent="0.25"/>
  <cols>
    <col min="1" max="1" width="10.7109375" style="38"/>
    <col min="2" max="5" width="14.7109375" style="38" customWidth="1"/>
    <col min="6" max="6" width="8.7109375" style="38" customWidth="1"/>
    <col min="7" max="7" width="10.28515625" style="38" customWidth="1"/>
    <col min="8" max="8" width="8.7109375" style="38" customWidth="1"/>
    <col min="9" max="9" width="8.28515625" style="38" customWidth="1"/>
    <col min="10" max="10" width="20.140625" style="38" customWidth="1"/>
    <col min="11" max="11" width="10.140625" style="38" customWidth="1"/>
    <col min="12" max="12" width="8.85546875" style="38" customWidth="1"/>
    <col min="13" max="13" width="8.7109375" style="38" customWidth="1"/>
    <col min="14" max="14" width="13.7109375" style="38" customWidth="1"/>
    <col min="15" max="15" width="11" style="38" customWidth="1"/>
    <col min="16" max="16" width="12.7109375" style="38" customWidth="1"/>
    <col min="17" max="17" width="11.85546875" style="38" customWidth="1"/>
    <col min="18" max="18" width="12" style="38" customWidth="1"/>
    <col min="19" max="19" width="18.28515625" style="38" customWidth="1"/>
    <col min="20" max="20" width="22.42578125" style="38" customWidth="1"/>
    <col min="21" max="21" width="30.7109375" style="38" customWidth="1"/>
    <col min="22" max="22" width="13.7109375" style="38" customWidth="1"/>
    <col min="23" max="23" width="14.140625" style="38" customWidth="1"/>
    <col min="24" max="24" width="24.5703125" style="38" customWidth="1"/>
    <col min="25" max="25" width="15.28515625" style="38" customWidth="1"/>
    <col min="26" max="26" width="18.5703125" style="38" customWidth="1"/>
    <col min="27" max="27" width="19.140625" style="38" customWidth="1"/>
    <col min="28" max="240" width="10.7109375" style="38"/>
    <col min="241" max="242" width="15.7109375" style="38" customWidth="1"/>
    <col min="243" max="245" width="14.7109375" style="38" customWidth="1"/>
    <col min="246" max="249" width="13.7109375" style="38" customWidth="1"/>
    <col min="250" max="253" width="15.7109375" style="38" customWidth="1"/>
    <col min="254" max="254" width="22.85546875" style="38" customWidth="1"/>
    <col min="255" max="255" width="20.7109375" style="38" customWidth="1"/>
    <col min="256" max="256" width="17.7109375" style="38" customWidth="1"/>
    <col min="257" max="265" width="14.7109375" style="38" customWidth="1"/>
    <col min="266" max="496" width="10.7109375" style="38"/>
    <col min="497" max="498" width="15.7109375" style="38" customWidth="1"/>
    <col min="499" max="501" width="14.7109375" style="38" customWidth="1"/>
    <col min="502" max="505" width="13.7109375" style="38" customWidth="1"/>
    <col min="506" max="509" width="15.7109375" style="38" customWidth="1"/>
    <col min="510" max="510" width="22.85546875" style="38" customWidth="1"/>
    <col min="511" max="511" width="20.7109375" style="38" customWidth="1"/>
    <col min="512" max="512" width="17.7109375" style="38" customWidth="1"/>
    <col min="513" max="521" width="14.7109375" style="38" customWidth="1"/>
    <col min="522" max="752" width="10.7109375" style="38"/>
    <col min="753" max="754" width="15.7109375" style="38" customWidth="1"/>
    <col min="755" max="757" width="14.7109375" style="38" customWidth="1"/>
    <col min="758" max="761" width="13.7109375" style="38" customWidth="1"/>
    <col min="762" max="765" width="15.7109375" style="38" customWidth="1"/>
    <col min="766" max="766" width="22.85546875" style="38" customWidth="1"/>
    <col min="767" max="767" width="20.7109375" style="38" customWidth="1"/>
    <col min="768" max="768" width="17.7109375" style="38" customWidth="1"/>
    <col min="769" max="777" width="14.7109375" style="38" customWidth="1"/>
    <col min="778" max="1008" width="10.7109375" style="38"/>
    <col min="1009" max="1010" width="15.7109375" style="38" customWidth="1"/>
    <col min="1011" max="1013" width="14.7109375" style="38" customWidth="1"/>
    <col min="1014" max="1017" width="13.7109375" style="38" customWidth="1"/>
    <col min="1018" max="1021" width="15.7109375" style="38" customWidth="1"/>
    <col min="1022" max="1022" width="22.85546875" style="38" customWidth="1"/>
    <col min="1023" max="1023" width="20.7109375" style="38" customWidth="1"/>
    <col min="1024" max="1024" width="17.7109375" style="38" customWidth="1"/>
    <col min="1025" max="1033" width="14.7109375" style="38" customWidth="1"/>
    <col min="1034" max="1264" width="10.7109375" style="38"/>
    <col min="1265" max="1266" width="15.7109375" style="38" customWidth="1"/>
    <col min="1267" max="1269" width="14.7109375" style="38" customWidth="1"/>
    <col min="1270" max="1273" width="13.7109375" style="38" customWidth="1"/>
    <col min="1274" max="1277" width="15.7109375" style="38" customWidth="1"/>
    <col min="1278" max="1278" width="22.85546875" style="38" customWidth="1"/>
    <col min="1279" max="1279" width="20.7109375" style="38" customWidth="1"/>
    <col min="1280" max="1280" width="17.7109375" style="38" customWidth="1"/>
    <col min="1281" max="1289" width="14.7109375" style="38" customWidth="1"/>
    <col min="1290" max="1520" width="10.7109375" style="38"/>
    <col min="1521" max="1522" width="15.7109375" style="38" customWidth="1"/>
    <col min="1523" max="1525" width="14.7109375" style="38" customWidth="1"/>
    <col min="1526" max="1529" width="13.7109375" style="38" customWidth="1"/>
    <col min="1530" max="1533" width="15.7109375" style="38" customWidth="1"/>
    <col min="1534" max="1534" width="22.85546875" style="38" customWidth="1"/>
    <col min="1535" max="1535" width="20.7109375" style="38" customWidth="1"/>
    <col min="1536" max="1536" width="17.7109375" style="38" customWidth="1"/>
    <col min="1537" max="1545" width="14.7109375" style="38" customWidth="1"/>
    <col min="1546" max="1776" width="10.7109375" style="38"/>
    <col min="1777" max="1778" width="15.7109375" style="38" customWidth="1"/>
    <col min="1779" max="1781" width="14.7109375" style="38" customWidth="1"/>
    <col min="1782" max="1785" width="13.7109375" style="38" customWidth="1"/>
    <col min="1786" max="1789" width="15.7109375" style="38" customWidth="1"/>
    <col min="1790" max="1790" width="22.85546875" style="38" customWidth="1"/>
    <col min="1791" max="1791" width="20.7109375" style="38" customWidth="1"/>
    <col min="1792" max="1792" width="17.7109375" style="38" customWidth="1"/>
    <col min="1793" max="1801" width="14.7109375" style="38" customWidth="1"/>
    <col min="1802" max="2032" width="10.7109375" style="38"/>
    <col min="2033" max="2034" width="15.7109375" style="38" customWidth="1"/>
    <col min="2035" max="2037" width="14.7109375" style="38" customWidth="1"/>
    <col min="2038" max="2041" width="13.7109375" style="38" customWidth="1"/>
    <col min="2042" max="2045" width="15.7109375" style="38" customWidth="1"/>
    <col min="2046" max="2046" width="22.85546875" style="38" customWidth="1"/>
    <col min="2047" max="2047" width="20.7109375" style="38" customWidth="1"/>
    <col min="2048" max="2048" width="17.7109375" style="38" customWidth="1"/>
    <col min="2049" max="2057" width="14.7109375" style="38" customWidth="1"/>
    <col min="2058" max="2288" width="10.7109375" style="38"/>
    <col min="2289" max="2290" width="15.7109375" style="38" customWidth="1"/>
    <col min="2291" max="2293" width="14.7109375" style="38" customWidth="1"/>
    <col min="2294" max="2297" width="13.7109375" style="38" customWidth="1"/>
    <col min="2298" max="2301" width="15.7109375" style="38" customWidth="1"/>
    <col min="2302" max="2302" width="22.85546875" style="38" customWidth="1"/>
    <col min="2303" max="2303" width="20.7109375" style="38" customWidth="1"/>
    <col min="2304" max="2304" width="17.7109375" style="38" customWidth="1"/>
    <col min="2305" max="2313" width="14.7109375" style="38" customWidth="1"/>
    <col min="2314" max="2544" width="10.7109375" style="38"/>
    <col min="2545" max="2546" width="15.7109375" style="38" customWidth="1"/>
    <col min="2547" max="2549" width="14.7109375" style="38" customWidth="1"/>
    <col min="2550" max="2553" width="13.7109375" style="38" customWidth="1"/>
    <col min="2554" max="2557" width="15.7109375" style="38" customWidth="1"/>
    <col min="2558" max="2558" width="22.85546875" style="38" customWidth="1"/>
    <col min="2559" max="2559" width="20.7109375" style="38" customWidth="1"/>
    <col min="2560" max="2560" width="17.7109375" style="38" customWidth="1"/>
    <col min="2561" max="2569" width="14.7109375" style="38" customWidth="1"/>
    <col min="2570" max="2800" width="10.7109375" style="38"/>
    <col min="2801" max="2802" width="15.7109375" style="38" customWidth="1"/>
    <col min="2803" max="2805" width="14.7109375" style="38" customWidth="1"/>
    <col min="2806" max="2809" width="13.7109375" style="38" customWidth="1"/>
    <col min="2810" max="2813" width="15.7109375" style="38" customWidth="1"/>
    <col min="2814" max="2814" width="22.85546875" style="38" customWidth="1"/>
    <col min="2815" max="2815" width="20.7109375" style="38" customWidth="1"/>
    <col min="2816" max="2816" width="17.7109375" style="38" customWidth="1"/>
    <col min="2817" max="2825" width="14.7109375" style="38" customWidth="1"/>
    <col min="2826" max="3056" width="10.7109375" style="38"/>
    <col min="3057" max="3058" width="15.7109375" style="38" customWidth="1"/>
    <col min="3059" max="3061" width="14.7109375" style="38" customWidth="1"/>
    <col min="3062" max="3065" width="13.7109375" style="38" customWidth="1"/>
    <col min="3066" max="3069" width="15.7109375" style="38" customWidth="1"/>
    <col min="3070" max="3070" width="22.85546875" style="38" customWidth="1"/>
    <col min="3071" max="3071" width="20.7109375" style="38" customWidth="1"/>
    <col min="3072" max="3072" width="17.7109375" style="38" customWidth="1"/>
    <col min="3073" max="3081" width="14.7109375" style="38" customWidth="1"/>
    <col min="3082" max="3312" width="10.7109375" style="38"/>
    <col min="3313" max="3314" width="15.7109375" style="38" customWidth="1"/>
    <col min="3315" max="3317" width="14.7109375" style="38" customWidth="1"/>
    <col min="3318" max="3321" width="13.7109375" style="38" customWidth="1"/>
    <col min="3322" max="3325" width="15.7109375" style="38" customWidth="1"/>
    <col min="3326" max="3326" width="22.85546875" style="38" customWidth="1"/>
    <col min="3327" max="3327" width="20.7109375" style="38" customWidth="1"/>
    <col min="3328" max="3328" width="17.7109375" style="38" customWidth="1"/>
    <col min="3329" max="3337" width="14.7109375" style="38" customWidth="1"/>
    <col min="3338" max="3568" width="10.7109375" style="38"/>
    <col min="3569" max="3570" width="15.7109375" style="38" customWidth="1"/>
    <col min="3571" max="3573" width="14.7109375" style="38" customWidth="1"/>
    <col min="3574" max="3577" width="13.7109375" style="38" customWidth="1"/>
    <col min="3578" max="3581" width="15.7109375" style="38" customWidth="1"/>
    <col min="3582" max="3582" width="22.85546875" style="38" customWidth="1"/>
    <col min="3583" max="3583" width="20.7109375" style="38" customWidth="1"/>
    <col min="3584" max="3584" width="17.7109375" style="38" customWidth="1"/>
    <col min="3585" max="3593" width="14.7109375" style="38" customWidth="1"/>
    <col min="3594" max="3824" width="10.7109375" style="38"/>
    <col min="3825" max="3826" width="15.7109375" style="38" customWidth="1"/>
    <col min="3827" max="3829" width="14.7109375" style="38" customWidth="1"/>
    <col min="3830" max="3833" width="13.7109375" style="38" customWidth="1"/>
    <col min="3834" max="3837" width="15.7109375" style="38" customWidth="1"/>
    <col min="3838" max="3838" width="22.85546875" style="38" customWidth="1"/>
    <col min="3839" max="3839" width="20.7109375" style="38" customWidth="1"/>
    <col min="3840" max="3840" width="17.7109375" style="38" customWidth="1"/>
    <col min="3841" max="3849" width="14.7109375" style="38" customWidth="1"/>
    <col min="3850" max="4080" width="10.7109375" style="38"/>
    <col min="4081" max="4082" width="15.7109375" style="38" customWidth="1"/>
    <col min="4083" max="4085" width="14.7109375" style="38" customWidth="1"/>
    <col min="4086" max="4089" width="13.7109375" style="38" customWidth="1"/>
    <col min="4090" max="4093" width="15.7109375" style="38" customWidth="1"/>
    <col min="4094" max="4094" width="22.85546875" style="38" customWidth="1"/>
    <col min="4095" max="4095" width="20.7109375" style="38" customWidth="1"/>
    <col min="4096" max="4096" width="17.7109375" style="38" customWidth="1"/>
    <col min="4097" max="4105" width="14.7109375" style="38" customWidth="1"/>
    <col min="4106" max="4336" width="10.7109375" style="38"/>
    <col min="4337" max="4338" width="15.7109375" style="38" customWidth="1"/>
    <col min="4339" max="4341" width="14.7109375" style="38" customWidth="1"/>
    <col min="4342" max="4345" width="13.7109375" style="38" customWidth="1"/>
    <col min="4346" max="4349" width="15.7109375" style="38" customWidth="1"/>
    <col min="4350" max="4350" width="22.85546875" style="38" customWidth="1"/>
    <col min="4351" max="4351" width="20.7109375" style="38" customWidth="1"/>
    <col min="4352" max="4352" width="17.7109375" style="38" customWidth="1"/>
    <col min="4353" max="4361" width="14.7109375" style="38" customWidth="1"/>
    <col min="4362" max="4592" width="10.7109375" style="38"/>
    <col min="4593" max="4594" width="15.7109375" style="38" customWidth="1"/>
    <col min="4595" max="4597" width="14.7109375" style="38" customWidth="1"/>
    <col min="4598" max="4601" width="13.7109375" style="38" customWidth="1"/>
    <col min="4602" max="4605" width="15.7109375" style="38" customWidth="1"/>
    <col min="4606" max="4606" width="22.85546875" style="38" customWidth="1"/>
    <col min="4607" max="4607" width="20.7109375" style="38" customWidth="1"/>
    <col min="4608" max="4608" width="17.7109375" style="38" customWidth="1"/>
    <col min="4609" max="4617" width="14.7109375" style="38" customWidth="1"/>
    <col min="4618" max="4848" width="10.7109375" style="38"/>
    <col min="4849" max="4850" width="15.7109375" style="38" customWidth="1"/>
    <col min="4851" max="4853" width="14.7109375" style="38" customWidth="1"/>
    <col min="4854" max="4857" width="13.7109375" style="38" customWidth="1"/>
    <col min="4858" max="4861" width="15.7109375" style="38" customWidth="1"/>
    <col min="4862" max="4862" width="22.85546875" style="38" customWidth="1"/>
    <col min="4863" max="4863" width="20.7109375" style="38" customWidth="1"/>
    <col min="4864" max="4864" width="17.7109375" style="38" customWidth="1"/>
    <col min="4865" max="4873" width="14.7109375" style="38" customWidth="1"/>
    <col min="4874" max="5104" width="10.7109375" style="38"/>
    <col min="5105" max="5106" width="15.7109375" style="38" customWidth="1"/>
    <col min="5107" max="5109" width="14.7109375" style="38" customWidth="1"/>
    <col min="5110" max="5113" width="13.7109375" style="38" customWidth="1"/>
    <col min="5114" max="5117" width="15.7109375" style="38" customWidth="1"/>
    <col min="5118" max="5118" width="22.85546875" style="38" customWidth="1"/>
    <col min="5119" max="5119" width="20.7109375" style="38" customWidth="1"/>
    <col min="5120" max="5120" width="17.7109375" style="38" customWidth="1"/>
    <col min="5121" max="5129" width="14.7109375" style="38" customWidth="1"/>
    <col min="5130" max="5360" width="10.7109375" style="38"/>
    <col min="5361" max="5362" width="15.7109375" style="38" customWidth="1"/>
    <col min="5363" max="5365" width="14.7109375" style="38" customWidth="1"/>
    <col min="5366" max="5369" width="13.7109375" style="38" customWidth="1"/>
    <col min="5370" max="5373" width="15.7109375" style="38" customWidth="1"/>
    <col min="5374" max="5374" width="22.85546875" style="38" customWidth="1"/>
    <col min="5375" max="5375" width="20.7109375" style="38" customWidth="1"/>
    <col min="5376" max="5376" width="17.7109375" style="38" customWidth="1"/>
    <col min="5377" max="5385" width="14.7109375" style="38" customWidth="1"/>
    <col min="5386" max="5616" width="10.7109375" style="38"/>
    <col min="5617" max="5618" width="15.7109375" style="38" customWidth="1"/>
    <col min="5619" max="5621" width="14.7109375" style="38" customWidth="1"/>
    <col min="5622" max="5625" width="13.7109375" style="38" customWidth="1"/>
    <col min="5626" max="5629" width="15.7109375" style="38" customWidth="1"/>
    <col min="5630" max="5630" width="22.85546875" style="38" customWidth="1"/>
    <col min="5631" max="5631" width="20.7109375" style="38" customWidth="1"/>
    <col min="5632" max="5632" width="17.7109375" style="38" customWidth="1"/>
    <col min="5633" max="5641" width="14.7109375" style="38" customWidth="1"/>
    <col min="5642" max="5872" width="10.7109375" style="38"/>
    <col min="5873" max="5874" width="15.7109375" style="38" customWidth="1"/>
    <col min="5875" max="5877" width="14.7109375" style="38" customWidth="1"/>
    <col min="5878" max="5881" width="13.7109375" style="38" customWidth="1"/>
    <col min="5882" max="5885" width="15.7109375" style="38" customWidth="1"/>
    <col min="5886" max="5886" width="22.85546875" style="38" customWidth="1"/>
    <col min="5887" max="5887" width="20.7109375" style="38" customWidth="1"/>
    <col min="5888" max="5888" width="17.7109375" style="38" customWidth="1"/>
    <col min="5889" max="5897" width="14.7109375" style="38" customWidth="1"/>
    <col min="5898" max="6128" width="10.7109375" style="38"/>
    <col min="6129" max="6130" width="15.7109375" style="38" customWidth="1"/>
    <col min="6131" max="6133" width="14.7109375" style="38" customWidth="1"/>
    <col min="6134" max="6137" width="13.7109375" style="38" customWidth="1"/>
    <col min="6138" max="6141" width="15.7109375" style="38" customWidth="1"/>
    <col min="6142" max="6142" width="22.85546875" style="38" customWidth="1"/>
    <col min="6143" max="6143" width="20.7109375" style="38" customWidth="1"/>
    <col min="6144" max="6144" width="17.7109375" style="38" customWidth="1"/>
    <col min="6145" max="6153" width="14.7109375" style="38" customWidth="1"/>
    <col min="6154" max="6384" width="10.7109375" style="38"/>
    <col min="6385" max="6386" width="15.7109375" style="38" customWidth="1"/>
    <col min="6387" max="6389" width="14.7109375" style="38" customWidth="1"/>
    <col min="6390" max="6393" width="13.7109375" style="38" customWidth="1"/>
    <col min="6394" max="6397" width="15.7109375" style="38" customWidth="1"/>
    <col min="6398" max="6398" width="22.85546875" style="38" customWidth="1"/>
    <col min="6399" max="6399" width="20.7109375" style="38" customWidth="1"/>
    <col min="6400" max="6400" width="17.7109375" style="38" customWidth="1"/>
    <col min="6401" max="6409" width="14.7109375" style="38" customWidth="1"/>
    <col min="6410" max="6640" width="10.7109375" style="38"/>
    <col min="6641" max="6642" width="15.7109375" style="38" customWidth="1"/>
    <col min="6643" max="6645" width="14.7109375" style="38" customWidth="1"/>
    <col min="6646" max="6649" width="13.7109375" style="38" customWidth="1"/>
    <col min="6650" max="6653" width="15.7109375" style="38" customWidth="1"/>
    <col min="6654" max="6654" width="22.85546875" style="38" customWidth="1"/>
    <col min="6655" max="6655" width="20.7109375" style="38" customWidth="1"/>
    <col min="6656" max="6656" width="17.7109375" style="38" customWidth="1"/>
    <col min="6657" max="6665" width="14.7109375" style="38" customWidth="1"/>
    <col min="6666" max="6896" width="10.7109375" style="38"/>
    <col min="6897" max="6898" width="15.7109375" style="38" customWidth="1"/>
    <col min="6899" max="6901" width="14.7109375" style="38" customWidth="1"/>
    <col min="6902" max="6905" width="13.7109375" style="38" customWidth="1"/>
    <col min="6906" max="6909" width="15.7109375" style="38" customWidth="1"/>
    <col min="6910" max="6910" width="22.85546875" style="38" customWidth="1"/>
    <col min="6911" max="6911" width="20.7109375" style="38" customWidth="1"/>
    <col min="6912" max="6912" width="17.7109375" style="38" customWidth="1"/>
    <col min="6913" max="6921" width="14.7109375" style="38" customWidth="1"/>
    <col min="6922" max="7152" width="10.7109375" style="38"/>
    <col min="7153" max="7154" width="15.7109375" style="38" customWidth="1"/>
    <col min="7155" max="7157" width="14.7109375" style="38" customWidth="1"/>
    <col min="7158" max="7161" width="13.7109375" style="38" customWidth="1"/>
    <col min="7162" max="7165" width="15.7109375" style="38" customWidth="1"/>
    <col min="7166" max="7166" width="22.85546875" style="38" customWidth="1"/>
    <col min="7167" max="7167" width="20.7109375" style="38" customWidth="1"/>
    <col min="7168" max="7168" width="17.7109375" style="38" customWidth="1"/>
    <col min="7169" max="7177" width="14.7109375" style="38" customWidth="1"/>
    <col min="7178" max="7408" width="10.7109375" style="38"/>
    <col min="7409" max="7410" width="15.7109375" style="38" customWidth="1"/>
    <col min="7411" max="7413" width="14.7109375" style="38" customWidth="1"/>
    <col min="7414" max="7417" width="13.7109375" style="38" customWidth="1"/>
    <col min="7418" max="7421" width="15.7109375" style="38" customWidth="1"/>
    <col min="7422" max="7422" width="22.85546875" style="38" customWidth="1"/>
    <col min="7423" max="7423" width="20.7109375" style="38" customWidth="1"/>
    <col min="7424" max="7424" width="17.7109375" style="38" customWidth="1"/>
    <col min="7425" max="7433" width="14.7109375" style="38" customWidth="1"/>
    <col min="7434" max="7664" width="10.7109375" style="38"/>
    <col min="7665" max="7666" width="15.7109375" style="38" customWidth="1"/>
    <col min="7667" max="7669" width="14.7109375" style="38" customWidth="1"/>
    <col min="7670" max="7673" width="13.7109375" style="38" customWidth="1"/>
    <col min="7674" max="7677" width="15.7109375" style="38" customWidth="1"/>
    <col min="7678" max="7678" width="22.85546875" style="38" customWidth="1"/>
    <col min="7679" max="7679" width="20.7109375" style="38" customWidth="1"/>
    <col min="7680" max="7680" width="17.7109375" style="38" customWidth="1"/>
    <col min="7681" max="7689" width="14.7109375" style="38" customWidth="1"/>
    <col min="7690" max="7920" width="10.7109375" style="38"/>
    <col min="7921" max="7922" width="15.7109375" style="38" customWidth="1"/>
    <col min="7923" max="7925" width="14.7109375" style="38" customWidth="1"/>
    <col min="7926" max="7929" width="13.7109375" style="38" customWidth="1"/>
    <col min="7930" max="7933" width="15.7109375" style="38" customWidth="1"/>
    <col min="7934" max="7934" width="22.85546875" style="38" customWidth="1"/>
    <col min="7935" max="7935" width="20.7109375" style="38" customWidth="1"/>
    <col min="7936" max="7936" width="17.7109375" style="38" customWidth="1"/>
    <col min="7937" max="7945" width="14.7109375" style="38" customWidth="1"/>
    <col min="7946" max="8176" width="10.7109375" style="38"/>
    <col min="8177" max="8178" width="15.7109375" style="38" customWidth="1"/>
    <col min="8179" max="8181" width="14.7109375" style="38" customWidth="1"/>
    <col min="8182" max="8185" width="13.7109375" style="38" customWidth="1"/>
    <col min="8186" max="8189" width="15.7109375" style="38" customWidth="1"/>
    <col min="8190" max="8190" width="22.85546875" style="38" customWidth="1"/>
    <col min="8191" max="8191" width="20.7109375" style="38" customWidth="1"/>
    <col min="8192" max="8192" width="17.7109375" style="38" customWidth="1"/>
    <col min="8193" max="8201" width="14.7109375" style="38" customWidth="1"/>
    <col min="8202" max="8432" width="10.7109375" style="38"/>
    <col min="8433" max="8434" width="15.7109375" style="38" customWidth="1"/>
    <col min="8435" max="8437" width="14.7109375" style="38" customWidth="1"/>
    <col min="8438" max="8441" width="13.7109375" style="38" customWidth="1"/>
    <col min="8442" max="8445" width="15.7109375" style="38" customWidth="1"/>
    <col min="8446" max="8446" width="22.85546875" style="38" customWidth="1"/>
    <col min="8447" max="8447" width="20.7109375" style="38" customWidth="1"/>
    <col min="8448" max="8448" width="17.7109375" style="38" customWidth="1"/>
    <col min="8449" max="8457" width="14.7109375" style="38" customWidth="1"/>
    <col min="8458" max="8688" width="10.7109375" style="38"/>
    <col min="8689" max="8690" width="15.7109375" style="38" customWidth="1"/>
    <col min="8691" max="8693" width="14.7109375" style="38" customWidth="1"/>
    <col min="8694" max="8697" width="13.7109375" style="38" customWidth="1"/>
    <col min="8698" max="8701" width="15.7109375" style="38" customWidth="1"/>
    <col min="8702" max="8702" width="22.85546875" style="38" customWidth="1"/>
    <col min="8703" max="8703" width="20.7109375" style="38" customWidth="1"/>
    <col min="8704" max="8704" width="17.7109375" style="38" customWidth="1"/>
    <col min="8705" max="8713" width="14.7109375" style="38" customWidth="1"/>
    <col min="8714" max="8944" width="10.7109375" style="38"/>
    <col min="8945" max="8946" width="15.7109375" style="38" customWidth="1"/>
    <col min="8947" max="8949" width="14.7109375" style="38" customWidth="1"/>
    <col min="8950" max="8953" width="13.7109375" style="38" customWidth="1"/>
    <col min="8954" max="8957" width="15.7109375" style="38" customWidth="1"/>
    <col min="8958" max="8958" width="22.85546875" style="38" customWidth="1"/>
    <col min="8959" max="8959" width="20.7109375" style="38" customWidth="1"/>
    <col min="8960" max="8960" width="17.7109375" style="38" customWidth="1"/>
    <col min="8961" max="8969" width="14.7109375" style="38" customWidth="1"/>
    <col min="8970" max="9200" width="10.7109375" style="38"/>
    <col min="9201" max="9202" width="15.7109375" style="38" customWidth="1"/>
    <col min="9203" max="9205" width="14.7109375" style="38" customWidth="1"/>
    <col min="9206" max="9209" width="13.7109375" style="38" customWidth="1"/>
    <col min="9210" max="9213" width="15.7109375" style="38" customWidth="1"/>
    <col min="9214" max="9214" width="22.85546875" style="38" customWidth="1"/>
    <col min="9215" max="9215" width="20.7109375" style="38" customWidth="1"/>
    <col min="9216" max="9216" width="17.7109375" style="38" customWidth="1"/>
    <col min="9217" max="9225" width="14.7109375" style="38" customWidth="1"/>
    <col min="9226" max="9456" width="10.7109375" style="38"/>
    <col min="9457" max="9458" width="15.7109375" style="38" customWidth="1"/>
    <col min="9459" max="9461" width="14.7109375" style="38" customWidth="1"/>
    <col min="9462" max="9465" width="13.7109375" style="38" customWidth="1"/>
    <col min="9466" max="9469" width="15.7109375" style="38" customWidth="1"/>
    <col min="9470" max="9470" width="22.85546875" style="38" customWidth="1"/>
    <col min="9471" max="9471" width="20.7109375" style="38" customWidth="1"/>
    <col min="9472" max="9472" width="17.7109375" style="38" customWidth="1"/>
    <col min="9473" max="9481" width="14.7109375" style="38" customWidth="1"/>
    <col min="9482" max="9712" width="10.7109375" style="38"/>
    <col min="9713" max="9714" width="15.7109375" style="38" customWidth="1"/>
    <col min="9715" max="9717" width="14.7109375" style="38" customWidth="1"/>
    <col min="9718" max="9721" width="13.7109375" style="38" customWidth="1"/>
    <col min="9722" max="9725" width="15.7109375" style="38" customWidth="1"/>
    <col min="9726" max="9726" width="22.85546875" style="38" customWidth="1"/>
    <col min="9727" max="9727" width="20.7109375" style="38" customWidth="1"/>
    <col min="9728" max="9728" width="17.7109375" style="38" customWidth="1"/>
    <col min="9729" max="9737" width="14.7109375" style="38" customWidth="1"/>
    <col min="9738" max="9968" width="10.7109375" style="38"/>
    <col min="9969" max="9970" width="15.7109375" style="38" customWidth="1"/>
    <col min="9971" max="9973" width="14.7109375" style="38" customWidth="1"/>
    <col min="9974" max="9977" width="13.7109375" style="38" customWidth="1"/>
    <col min="9978" max="9981" width="15.7109375" style="38" customWidth="1"/>
    <col min="9982" max="9982" width="22.85546875" style="38" customWidth="1"/>
    <col min="9983" max="9983" width="20.7109375" style="38" customWidth="1"/>
    <col min="9984" max="9984" width="17.7109375" style="38" customWidth="1"/>
    <col min="9985" max="9993" width="14.7109375" style="38" customWidth="1"/>
    <col min="9994" max="10224" width="10.7109375" style="38"/>
    <col min="10225" max="10226" width="15.7109375" style="38" customWidth="1"/>
    <col min="10227" max="10229" width="14.7109375" style="38" customWidth="1"/>
    <col min="10230" max="10233" width="13.7109375" style="38" customWidth="1"/>
    <col min="10234" max="10237" width="15.7109375" style="38" customWidth="1"/>
    <col min="10238" max="10238" width="22.85546875" style="38" customWidth="1"/>
    <col min="10239" max="10239" width="20.7109375" style="38" customWidth="1"/>
    <col min="10240" max="10240" width="17.7109375" style="38" customWidth="1"/>
    <col min="10241" max="10249" width="14.7109375" style="38" customWidth="1"/>
    <col min="10250" max="10480" width="10.7109375" style="38"/>
    <col min="10481" max="10482" width="15.7109375" style="38" customWidth="1"/>
    <col min="10483" max="10485" width="14.7109375" style="38" customWidth="1"/>
    <col min="10486" max="10489" width="13.7109375" style="38" customWidth="1"/>
    <col min="10490" max="10493" width="15.7109375" style="38" customWidth="1"/>
    <col min="10494" max="10494" width="22.85546875" style="38" customWidth="1"/>
    <col min="10495" max="10495" width="20.7109375" style="38" customWidth="1"/>
    <col min="10496" max="10496" width="17.7109375" style="38" customWidth="1"/>
    <col min="10497" max="10505" width="14.7109375" style="38" customWidth="1"/>
    <col min="10506" max="10736" width="10.7109375" style="38"/>
    <col min="10737" max="10738" width="15.7109375" style="38" customWidth="1"/>
    <col min="10739" max="10741" width="14.7109375" style="38" customWidth="1"/>
    <col min="10742" max="10745" width="13.7109375" style="38" customWidth="1"/>
    <col min="10746" max="10749" width="15.7109375" style="38" customWidth="1"/>
    <col min="10750" max="10750" width="22.85546875" style="38" customWidth="1"/>
    <col min="10751" max="10751" width="20.7109375" style="38" customWidth="1"/>
    <col min="10752" max="10752" width="17.7109375" style="38" customWidth="1"/>
    <col min="10753" max="10761" width="14.7109375" style="38" customWidth="1"/>
    <col min="10762" max="10992" width="10.7109375" style="38"/>
    <col min="10993" max="10994" width="15.7109375" style="38" customWidth="1"/>
    <col min="10995" max="10997" width="14.7109375" style="38" customWidth="1"/>
    <col min="10998" max="11001" width="13.7109375" style="38" customWidth="1"/>
    <col min="11002" max="11005" width="15.7109375" style="38" customWidth="1"/>
    <col min="11006" max="11006" width="22.85546875" style="38" customWidth="1"/>
    <col min="11007" max="11007" width="20.7109375" style="38" customWidth="1"/>
    <col min="11008" max="11008" width="17.7109375" style="38" customWidth="1"/>
    <col min="11009" max="11017" width="14.7109375" style="38" customWidth="1"/>
    <col min="11018" max="11248" width="10.7109375" style="38"/>
    <col min="11249" max="11250" width="15.7109375" style="38" customWidth="1"/>
    <col min="11251" max="11253" width="14.7109375" style="38" customWidth="1"/>
    <col min="11254" max="11257" width="13.7109375" style="38" customWidth="1"/>
    <col min="11258" max="11261" width="15.7109375" style="38" customWidth="1"/>
    <col min="11262" max="11262" width="22.85546875" style="38" customWidth="1"/>
    <col min="11263" max="11263" width="20.7109375" style="38" customWidth="1"/>
    <col min="11264" max="11264" width="17.7109375" style="38" customWidth="1"/>
    <col min="11265" max="11273" width="14.7109375" style="38" customWidth="1"/>
    <col min="11274" max="11504" width="10.7109375" style="38"/>
    <col min="11505" max="11506" width="15.7109375" style="38" customWidth="1"/>
    <col min="11507" max="11509" width="14.7109375" style="38" customWidth="1"/>
    <col min="11510" max="11513" width="13.7109375" style="38" customWidth="1"/>
    <col min="11514" max="11517" width="15.7109375" style="38" customWidth="1"/>
    <col min="11518" max="11518" width="22.85546875" style="38" customWidth="1"/>
    <col min="11519" max="11519" width="20.7109375" style="38" customWidth="1"/>
    <col min="11520" max="11520" width="17.7109375" style="38" customWidth="1"/>
    <col min="11521" max="11529" width="14.7109375" style="38" customWidth="1"/>
    <col min="11530" max="11760" width="10.7109375" style="38"/>
    <col min="11761" max="11762" width="15.7109375" style="38" customWidth="1"/>
    <col min="11763" max="11765" width="14.7109375" style="38" customWidth="1"/>
    <col min="11766" max="11769" width="13.7109375" style="38" customWidth="1"/>
    <col min="11770" max="11773" width="15.7109375" style="38" customWidth="1"/>
    <col min="11774" max="11774" width="22.85546875" style="38" customWidth="1"/>
    <col min="11775" max="11775" width="20.7109375" style="38" customWidth="1"/>
    <col min="11776" max="11776" width="17.7109375" style="38" customWidth="1"/>
    <col min="11777" max="11785" width="14.7109375" style="38" customWidth="1"/>
    <col min="11786" max="12016" width="10.7109375" style="38"/>
    <col min="12017" max="12018" width="15.7109375" style="38" customWidth="1"/>
    <col min="12019" max="12021" width="14.7109375" style="38" customWidth="1"/>
    <col min="12022" max="12025" width="13.7109375" style="38" customWidth="1"/>
    <col min="12026" max="12029" width="15.7109375" style="38" customWidth="1"/>
    <col min="12030" max="12030" width="22.85546875" style="38" customWidth="1"/>
    <col min="12031" max="12031" width="20.7109375" style="38" customWidth="1"/>
    <col min="12032" max="12032" width="17.7109375" style="38" customWidth="1"/>
    <col min="12033" max="12041" width="14.7109375" style="38" customWidth="1"/>
    <col min="12042" max="12272" width="10.7109375" style="38"/>
    <col min="12273" max="12274" width="15.7109375" style="38" customWidth="1"/>
    <col min="12275" max="12277" width="14.7109375" style="38" customWidth="1"/>
    <col min="12278" max="12281" width="13.7109375" style="38" customWidth="1"/>
    <col min="12282" max="12285" width="15.7109375" style="38" customWidth="1"/>
    <col min="12286" max="12286" width="22.85546875" style="38" customWidth="1"/>
    <col min="12287" max="12287" width="20.7109375" style="38" customWidth="1"/>
    <col min="12288" max="12288" width="17.7109375" style="38" customWidth="1"/>
    <col min="12289" max="12297" width="14.7109375" style="38" customWidth="1"/>
    <col min="12298" max="12528" width="10.7109375" style="38"/>
    <col min="12529" max="12530" width="15.7109375" style="38" customWidth="1"/>
    <col min="12531" max="12533" width="14.7109375" style="38" customWidth="1"/>
    <col min="12534" max="12537" width="13.7109375" style="38" customWidth="1"/>
    <col min="12538" max="12541" width="15.7109375" style="38" customWidth="1"/>
    <col min="12542" max="12542" width="22.85546875" style="38" customWidth="1"/>
    <col min="12543" max="12543" width="20.7109375" style="38" customWidth="1"/>
    <col min="12544" max="12544" width="17.7109375" style="38" customWidth="1"/>
    <col min="12545" max="12553" width="14.7109375" style="38" customWidth="1"/>
    <col min="12554" max="12784" width="10.7109375" style="38"/>
    <col min="12785" max="12786" width="15.7109375" style="38" customWidth="1"/>
    <col min="12787" max="12789" width="14.7109375" style="38" customWidth="1"/>
    <col min="12790" max="12793" width="13.7109375" style="38" customWidth="1"/>
    <col min="12794" max="12797" width="15.7109375" style="38" customWidth="1"/>
    <col min="12798" max="12798" width="22.85546875" style="38" customWidth="1"/>
    <col min="12799" max="12799" width="20.7109375" style="38" customWidth="1"/>
    <col min="12800" max="12800" width="17.7109375" style="38" customWidth="1"/>
    <col min="12801" max="12809" width="14.7109375" style="38" customWidth="1"/>
    <col min="12810" max="13040" width="10.7109375" style="38"/>
    <col min="13041" max="13042" width="15.7109375" style="38" customWidth="1"/>
    <col min="13043" max="13045" width="14.7109375" style="38" customWidth="1"/>
    <col min="13046" max="13049" width="13.7109375" style="38" customWidth="1"/>
    <col min="13050" max="13053" width="15.7109375" style="38" customWidth="1"/>
    <col min="13054" max="13054" width="22.85546875" style="38" customWidth="1"/>
    <col min="13055" max="13055" width="20.7109375" style="38" customWidth="1"/>
    <col min="13056" max="13056" width="17.7109375" style="38" customWidth="1"/>
    <col min="13057" max="13065" width="14.7109375" style="38" customWidth="1"/>
    <col min="13066" max="13296" width="10.7109375" style="38"/>
    <col min="13297" max="13298" width="15.7109375" style="38" customWidth="1"/>
    <col min="13299" max="13301" width="14.7109375" style="38" customWidth="1"/>
    <col min="13302" max="13305" width="13.7109375" style="38" customWidth="1"/>
    <col min="13306" max="13309" width="15.7109375" style="38" customWidth="1"/>
    <col min="13310" max="13310" width="22.85546875" style="38" customWidth="1"/>
    <col min="13311" max="13311" width="20.7109375" style="38" customWidth="1"/>
    <col min="13312" max="13312" width="17.7109375" style="38" customWidth="1"/>
    <col min="13313" max="13321" width="14.7109375" style="38" customWidth="1"/>
    <col min="13322" max="13552" width="10.7109375" style="38"/>
    <col min="13553" max="13554" width="15.7109375" style="38" customWidth="1"/>
    <col min="13555" max="13557" width="14.7109375" style="38" customWidth="1"/>
    <col min="13558" max="13561" width="13.7109375" style="38" customWidth="1"/>
    <col min="13562" max="13565" width="15.7109375" style="38" customWidth="1"/>
    <col min="13566" max="13566" width="22.85546875" style="38" customWidth="1"/>
    <col min="13567" max="13567" width="20.7109375" style="38" customWidth="1"/>
    <col min="13568" max="13568" width="17.7109375" style="38" customWidth="1"/>
    <col min="13569" max="13577" width="14.7109375" style="38" customWidth="1"/>
    <col min="13578" max="13808" width="10.7109375" style="38"/>
    <col min="13809" max="13810" width="15.7109375" style="38" customWidth="1"/>
    <col min="13811" max="13813" width="14.7109375" style="38" customWidth="1"/>
    <col min="13814" max="13817" width="13.7109375" style="38" customWidth="1"/>
    <col min="13818" max="13821" width="15.7109375" style="38" customWidth="1"/>
    <col min="13822" max="13822" width="22.85546875" style="38" customWidth="1"/>
    <col min="13823" max="13823" width="20.7109375" style="38" customWidth="1"/>
    <col min="13824" max="13824" width="17.7109375" style="38" customWidth="1"/>
    <col min="13825" max="13833" width="14.7109375" style="38" customWidth="1"/>
    <col min="13834" max="14064" width="10.7109375" style="38"/>
    <col min="14065" max="14066" width="15.7109375" style="38" customWidth="1"/>
    <col min="14067" max="14069" width="14.7109375" style="38" customWidth="1"/>
    <col min="14070" max="14073" width="13.7109375" style="38" customWidth="1"/>
    <col min="14074" max="14077" width="15.7109375" style="38" customWidth="1"/>
    <col min="14078" max="14078" width="22.85546875" style="38" customWidth="1"/>
    <col min="14079" max="14079" width="20.7109375" style="38" customWidth="1"/>
    <col min="14080" max="14080" width="17.7109375" style="38" customWidth="1"/>
    <col min="14081" max="14089" width="14.7109375" style="38" customWidth="1"/>
    <col min="14090" max="14320" width="10.7109375" style="38"/>
    <col min="14321" max="14322" width="15.7109375" style="38" customWidth="1"/>
    <col min="14323" max="14325" width="14.7109375" style="38" customWidth="1"/>
    <col min="14326" max="14329" width="13.7109375" style="38" customWidth="1"/>
    <col min="14330" max="14333" width="15.7109375" style="38" customWidth="1"/>
    <col min="14334" max="14334" width="22.85546875" style="38" customWidth="1"/>
    <col min="14335" max="14335" width="20.7109375" style="38" customWidth="1"/>
    <col min="14336" max="14336" width="17.7109375" style="38" customWidth="1"/>
    <col min="14337" max="14345" width="14.7109375" style="38" customWidth="1"/>
    <col min="14346" max="14576" width="10.7109375" style="38"/>
    <col min="14577" max="14578" width="15.7109375" style="38" customWidth="1"/>
    <col min="14579" max="14581" width="14.7109375" style="38" customWidth="1"/>
    <col min="14582" max="14585" width="13.7109375" style="38" customWidth="1"/>
    <col min="14586" max="14589" width="15.7109375" style="38" customWidth="1"/>
    <col min="14590" max="14590" width="22.85546875" style="38" customWidth="1"/>
    <col min="14591" max="14591" width="20.7109375" style="38" customWidth="1"/>
    <col min="14592" max="14592" width="17.7109375" style="38" customWidth="1"/>
    <col min="14593" max="14601" width="14.7109375" style="38" customWidth="1"/>
    <col min="14602" max="14832" width="10.7109375" style="38"/>
    <col min="14833" max="14834" width="15.7109375" style="38" customWidth="1"/>
    <col min="14835" max="14837" width="14.7109375" style="38" customWidth="1"/>
    <col min="14838" max="14841" width="13.7109375" style="38" customWidth="1"/>
    <col min="14842" max="14845" width="15.7109375" style="38" customWidth="1"/>
    <col min="14846" max="14846" width="22.85546875" style="38" customWidth="1"/>
    <col min="14847" max="14847" width="20.7109375" style="38" customWidth="1"/>
    <col min="14848" max="14848" width="17.7109375" style="38" customWidth="1"/>
    <col min="14849" max="14857" width="14.7109375" style="38" customWidth="1"/>
    <col min="14858" max="15088" width="10.7109375" style="38"/>
    <col min="15089" max="15090" width="15.7109375" style="38" customWidth="1"/>
    <col min="15091" max="15093" width="14.7109375" style="38" customWidth="1"/>
    <col min="15094" max="15097" width="13.7109375" style="38" customWidth="1"/>
    <col min="15098" max="15101" width="15.7109375" style="38" customWidth="1"/>
    <col min="15102" max="15102" width="22.85546875" style="38" customWidth="1"/>
    <col min="15103" max="15103" width="20.7109375" style="38" customWidth="1"/>
    <col min="15104" max="15104" width="17.7109375" style="38" customWidth="1"/>
    <col min="15105" max="15113" width="14.7109375" style="38" customWidth="1"/>
    <col min="15114" max="15344" width="10.7109375" style="38"/>
    <col min="15345" max="15346" width="15.7109375" style="38" customWidth="1"/>
    <col min="15347" max="15349" width="14.7109375" style="38" customWidth="1"/>
    <col min="15350" max="15353" width="13.7109375" style="38" customWidth="1"/>
    <col min="15354" max="15357" width="15.7109375" style="38" customWidth="1"/>
    <col min="15358" max="15358" width="22.85546875" style="38" customWidth="1"/>
    <col min="15359" max="15359" width="20.7109375" style="38" customWidth="1"/>
    <col min="15360" max="15360" width="17.7109375" style="38" customWidth="1"/>
    <col min="15361" max="15369" width="14.7109375" style="38" customWidth="1"/>
    <col min="15370" max="15600" width="10.7109375" style="38"/>
    <col min="15601" max="15602" width="15.7109375" style="38" customWidth="1"/>
    <col min="15603" max="15605" width="14.7109375" style="38" customWidth="1"/>
    <col min="15606" max="15609" width="13.7109375" style="38" customWidth="1"/>
    <col min="15610" max="15613" width="15.7109375" style="38" customWidth="1"/>
    <col min="15614" max="15614" width="22.85546875" style="38" customWidth="1"/>
    <col min="15615" max="15615" width="20.7109375" style="38" customWidth="1"/>
    <col min="15616" max="15616" width="17.7109375" style="38" customWidth="1"/>
    <col min="15617" max="15625" width="14.7109375" style="38" customWidth="1"/>
    <col min="15626" max="15856" width="10.7109375" style="38"/>
    <col min="15857" max="15858" width="15.7109375" style="38" customWidth="1"/>
    <col min="15859" max="15861" width="14.7109375" style="38" customWidth="1"/>
    <col min="15862" max="15865" width="13.7109375" style="38" customWidth="1"/>
    <col min="15866" max="15869" width="15.7109375" style="38" customWidth="1"/>
    <col min="15870" max="15870" width="22.85546875" style="38" customWidth="1"/>
    <col min="15871" max="15871" width="20.7109375" style="38" customWidth="1"/>
    <col min="15872" max="15872" width="17.7109375" style="38" customWidth="1"/>
    <col min="15873" max="15881" width="14.7109375" style="38" customWidth="1"/>
    <col min="15882" max="16112" width="10.7109375" style="38"/>
    <col min="16113" max="16114" width="15.7109375" style="38" customWidth="1"/>
    <col min="16115" max="16117" width="14.7109375" style="38" customWidth="1"/>
    <col min="16118" max="16121" width="13.7109375" style="38" customWidth="1"/>
    <col min="16122" max="16125" width="15.7109375" style="38" customWidth="1"/>
    <col min="16126" max="16126" width="22.85546875" style="38" customWidth="1"/>
    <col min="16127" max="16127" width="20.7109375" style="38" customWidth="1"/>
    <col min="16128" max="16128" width="17.7109375" style="38" customWidth="1"/>
    <col min="16129" max="16137" width="14.7109375" style="38" customWidth="1"/>
    <col min="16138" max="16384" width="10.7109375" style="38"/>
  </cols>
  <sheetData>
    <row r="1" spans="1:27" ht="25.5" customHeight="1" x14ac:dyDescent="0.25">
      <c r="AA1" s="28" t="s">
        <v>69</v>
      </c>
    </row>
    <row r="2" spans="1:27" s="7" customFormat="1" ht="18.75" customHeight="1" x14ac:dyDescent="0.3">
      <c r="E2" s="13"/>
      <c r="AA2" s="11" t="s">
        <v>11</v>
      </c>
    </row>
    <row r="3" spans="1:27" s="7" customFormat="1" ht="18.75" customHeight="1" x14ac:dyDescent="0.3">
      <c r="E3" s="13"/>
      <c r="AA3" s="11" t="s">
        <v>68</v>
      </c>
    </row>
    <row r="4" spans="1:27" s="7" customFormat="1" x14ac:dyDescent="0.2">
      <c r="E4" s="12"/>
    </row>
    <row r="5" spans="1:27" s="7" customFormat="1" x14ac:dyDescent="0.2">
      <c r="A5" s="308" t="str">
        <f>'1. паспорт местоположение'!$A$5</f>
        <v>Год раскрытия информации: 2024 год</v>
      </c>
      <c r="B5" s="308"/>
      <c r="C5" s="308"/>
      <c r="D5" s="308"/>
      <c r="E5" s="308"/>
      <c r="F5" s="308"/>
      <c r="G5" s="308"/>
      <c r="H5" s="308"/>
      <c r="I5" s="308"/>
      <c r="J5" s="308"/>
      <c r="K5" s="308"/>
      <c r="L5" s="308"/>
      <c r="M5" s="308"/>
      <c r="N5" s="308"/>
      <c r="O5" s="308"/>
      <c r="P5" s="308"/>
      <c r="Q5" s="308"/>
      <c r="R5" s="308"/>
      <c r="S5" s="308"/>
      <c r="T5" s="308"/>
      <c r="U5" s="308"/>
      <c r="V5" s="308"/>
      <c r="W5" s="308"/>
      <c r="X5" s="308"/>
      <c r="Y5" s="308"/>
      <c r="Z5" s="308"/>
      <c r="AA5" s="308"/>
    </row>
    <row r="6" spans="1:27" s="7" customFormat="1" x14ac:dyDescent="0.2">
      <c r="A6" s="124"/>
      <c r="B6" s="124"/>
      <c r="C6" s="124"/>
      <c r="D6" s="124"/>
      <c r="E6" s="124"/>
      <c r="F6" s="124"/>
      <c r="G6" s="124"/>
      <c r="H6" s="124"/>
      <c r="I6" s="124"/>
      <c r="J6" s="124"/>
      <c r="K6" s="124"/>
      <c r="L6" s="124"/>
      <c r="M6" s="124"/>
      <c r="N6" s="124"/>
      <c r="O6" s="124"/>
      <c r="P6" s="124"/>
      <c r="Q6" s="124"/>
      <c r="R6" s="124"/>
      <c r="S6" s="124"/>
      <c r="T6" s="124"/>
    </row>
    <row r="7" spans="1:27" s="7" customFormat="1" ht="18.75" x14ac:dyDescent="0.2">
      <c r="E7" s="312" t="s">
        <v>10</v>
      </c>
      <c r="F7" s="312"/>
      <c r="G7" s="312"/>
      <c r="H7" s="312"/>
      <c r="I7" s="312"/>
      <c r="J7" s="312"/>
      <c r="K7" s="312"/>
      <c r="L7" s="312"/>
      <c r="M7" s="312"/>
      <c r="N7" s="312"/>
      <c r="O7" s="312"/>
      <c r="P7" s="312"/>
      <c r="Q7" s="312"/>
      <c r="R7" s="312"/>
      <c r="S7" s="312"/>
      <c r="T7" s="312"/>
      <c r="U7" s="312"/>
      <c r="V7" s="312"/>
      <c r="W7" s="312"/>
      <c r="X7" s="312"/>
      <c r="Y7" s="312"/>
    </row>
    <row r="8" spans="1:27" s="7" customFormat="1" ht="18.75" x14ac:dyDescent="0.2">
      <c r="E8" s="10"/>
      <c r="F8" s="10"/>
      <c r="G8" s="10"/>
      <c r="H8" s="10"/>
      <c r="I8" s="10"/>
      <c r="J8" s="10"/>
      <c r="K8" s="10"/>
      <c r="L8" s="10"/>
      <c r="M8" s="10"/>
      <c r="N8" s="10"/>
      <c r="O8" s="10"/>
      <c r="P8" s="10"/>
      <c r="Q8" s="10"/>
      <c r="R8" s="10"/>
      <c r="S8" s="9"/>
      <c r="T8" s="9"/>
      <c r="U8" s="9"/>
      <c r="V8" s="9"/>
      <c r="W8" s="9"/>
    </row>
    <row r="9" spans="1:27" s="7" customFormat="1" ht="18.75" customHeight="1" x14ac:dyDescent="0.2">
      <c r="E9" s="313" t="s">
        <v>553</v>
      </c>
      <c r="F9" s="313"/>
      <c r="G9" s="313"/>
      <c r="H9" s="313"/>
      <c r="I9" s="313"/>
      <c r="J9" s="313"/>
      <c r="K9" s="313"/>
      <c r="L9" s="313"/>
      <c r="M9" s="313"/>
      <c r="N9" s="313"/>
      <c r="O9" s="313"/>
      <c r="P9" s="313"/>
      <c r="Q9" s="313"/>
      <c r="R9" s="313"/>
      <c r="S9" s="313"/>
      <c r="T9" s="313"/>
      <c r="U9" s="313"/>
      <c r="V9" s="313"/>
      <c r="W9" s="313"/>
      <c r="X9" s="313"/>
      <c r="Y9" s="313"/>
    </row>
    <row r="10" spans="1:27" s="7" customFormat="1" ht="18.75" customHeight="1" x14ac:dyDescent="0.2">
      <c r="E10" s="309" t="s">
        <v>9</v>
      </c>
      <c r="F10" s="309"/>
      <c r="G10" s="309"/>
      <c r="H10" s="309"/>
      <c r="I10" s="309"/>
      <c r="J10" s="309"/>
      <c r="K10" s="309"/>
      <c r="L10" s="309"/>
      <c r="M10" s="309"/>
      <c r="N10" s="309"/>
      <c r="O10" s="309"/>
      <c r="P10" s="309"/>
      <c r="Q10" s="309"/>
      <c r="R10" s="309"/>
      <c r="S10" s="309"/>
      <c r="T10" s="309"/>
      <c r="U10" s="309"/>
      <c r="V10" s="309"/>
      <c r="W10" s="309"/>
      <c r="X10" s="309"/>
      <c r="Y10" s="309"/>
    </row>
    <row r="11" spans="1:27" s="7" customFormat="1" ht="18.75" x14ac:dyDescent="0.2">
      <c r="E11" s="10"/>
      <c r="F11" s="10"/>
      <c r="G11" s="10"/>
      <c r="H11" s="10"/>
      <c r="I11" s="10"/>
      <c r="J11" s="10"/>
      <c r="K11" s="10"/>
      <c r="L11" s="10"/>
      <c r="M11" s="10"/>
      <c r="N11" s="10"/>
      <c r="O11" s="10"/>
      <c r="P11" s="10"/>
      <c r="Q11" s="10"/>
      <c r="R11" s="10"/>
      <c r="S11" s="9"/>
      <c r="T11" s="9"/>
      <c r="U11" s="9"/>
      <c r="V11" s="9"/>
      <c r="W11" s="9"/>
    </row>
    <row r="12" spans="1:27" s="7" customFormat="1" ht="18.75" customHeight="1" x14ac:dyDescent="0.2">
      <c r="E12" s="314" t="str">
        <f>'1. паспорт местоположение'!$A$12</f>
        <v>L_ 2024011310</v>
      </c>
      <c r="F12" s="314"/>
      <c r="G12" s="314"/>
      <c r="H12" s="314"/>
      <c r="I12" s="314"/>
      <c r="J12" s="314"/>
      <c r="K12" s="314"/>
      <c r="L12" s="314"/>
      <c r="M12" s="314"/>
      <c r="N12" s="314"/>
      <c r="O12" s="314"/>
      <c r="P12" s="314"/>
      <c r="Q12" s="314"/>
      <c r="R12" s="314"/>
      <c r="S12" s="314"/>
      <c r="T12" s="314"/>
      <c r="U12" s="314"/>
      <c r="V12" s="314"/>
      <c r="W12" s="314"/>
      <c r="X12" s="314"/>
      <c r="Y12" s="314"/>
    </row>
    <row r="13" spans="1:27" s="7" customFormat="1" ht="18.75" customHeight="1" x14ac:dyDescent="0.2">
      <c r="E13" s="309" t="s">
        <v>8</v>
      </c>
      <c r="F13" s="309"/>
      <c r="G13" s="309"/>
      <c r="H13" s="309"/>
      <c r="I13" s="309"/>
      <c r="J13" s="309"/>
      <c r="K13" s="309"/>
      <c r="L13" s="309"/>
      <c r="M13" s="309"/>
      <c r="N13" s="309"/>
      <c r="O13" s="309"/>
      <c r="P13" s="309"/>
      <c r="Q13" s="309"/>
      <c r="R13" s="309"/>
      <c r="S13" s="309"/>
      <c r="T13" s="309"/>
      <c r="U13" s="309"/>
      <c r="V13" s="309"/>
      <c r="W13" s="309"/>
      <c r="X13" s="309"/>
      <c r="Y13" s="309"/>
    </row>
    <row r="14" spans="1:27" s="7" customFormat="1" ht="15.75" customHeight="1" x14ac:dyDescent="0.2">
      <c r="E14" s="3"/>
      <c r="F14" s="3"/>
      <c r="G14" s="3"/>
      <c r="H14" s="3"/>
      <c r="I14" s="3"/>
      <c r="J14" s="3"/>
      <c r="K14" s="3"/>
      <c r="L14" s="3"/>
      <c r="M14" s="3"/>
      <c r="N14" s="3"/>
      <c r="O14" s="3"/>
      <c r="P14" s="3"/>
      <c r="Q14" s="3"/>
      <c r="R14" s="3"/>
      <c r="S14" s="3"/>
      <c r="T14" s="3"/>
      <c r="U14" s="3"/>
      <c r="V14" s="3"/>
      <c r="W14" s="3"/>
    </row>
    <row r="15" spans="1:27" s="2" customFormat="1" x14ac:dyDescent="0.2">
      <c r="E15" s="313" t="str">
        <f>'1. паспорт местоположение'!$A$15</f>
        <v>Реконструкция ТП-8004, замена     Т-1   1988г.в. № 852В1531 кол-ве  1шт ТМ-160 на ТМГ-250 .(0)</v>
      </c>
      <c r="F15" s="313"/>
      <c r="G15" s="313"/>
      <c r="H15" s="313"/>
      <c r="I15" s="313"/>
      <c r="J15" s="313"/>
      <c r="K15" s="313"/>
      <c r="L15" s="313"/>
      <c r="M15" s="313"/>
      <c r="N15" s="313"/>
      <c r="O15" s="313"/>
      <c r="P15" s="313"/>
      <c r="Q15" s="313"/>
      <c r="R15" s="313"/>
      <c r="S15" s="313"/>
      <c r="T15" s="313"/>
      <c r="U15" s="313"/>
      <c r="V15" s="313"/>
      <c r="W15" s="313"/>
      <c r="X15" s="313"/>
      <c r="Y15" s="313"/>
    </row>
    <row r="16" spans="1:27" s="2" customFormat="1" ht="15" customHeight="1" x14ac:dyDescent="0.2">
      <c r="E16" s="309" t="s">
        <v>7</v>
      </c>
      <c r="F16" s="309"/>
      <c r="G16" s="309"/>
      <c r="H16" s="309"/>
      <c r="I16" s="309"/>
      <c r="J16" s="309"/>
      <c r="K16" s="309"/>
      <c r="L16" s="309"/>
      <c r="M16" s="309"/>
      <c r="N16" s="309"/>
      <c r="O16" s="309"/>
      <c r="P16" s="309"/>
      <c r="Q16" s="309"/>
      <c r="R16" s="309"/>
      <c r="S16" s="309"/>
      <c r="T16" s="309"/>
      <c r="U16" s="309"/>
      <c r="V16" s="309"/>
      <c r="W16" s="309"/>
      <c r="X16" s="309"/>
      <c r="Y16" s="309"/>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11"/>
      <c r="F18" s="311"/>
      <c r="G18" s="311"/>
      <c r="H18" s="311"/>
      <c r="I18" s="311"/>
      <c r="J18" s="311"/>
      <c r="K18" s="311"/>
      <c r="L18" s="311"/>
      <c r="M18" s="311"/>
      <c r="N18" s="311"/>
      <c r="O18" s="311"/>
      <c r="P18" s="311"/>
      <c r="Q18" s="311"/>
      <c r="R18" s="311"/>
      <c r="S18" s="311"/>
      <c r="T18" s="311"/>
      <c r="U18" s="311"/>
      <c r="V18" s="311"/>
      <c r="W18" s="311"/>
      <c r="X18" s="311"/>
      <c r="Y18" s="311"/>
    </row>
    <row r="19" spans="1:27" ht="25.5" customHeight="1" x14ac:dyDescent="0.25">
      <c r="A19" s="311" t="s">
        <v>509</v>
      </c>
      <c r="B19" s="311"/>
      <c r="C19" s="311"/>
      <c r="D19" s="311"/>
      <c r="E19" s="311"/>
      <c r="F19" s="311"/>
      <c r="G19" s="311"/>
      <c r="H19" s="311"/>
      <c r="I19" s="311"/>
      <c r="J19" s="311"/>
      <c r="K19" s="311"/>
      <c r="L19" s="311"/>
      <c r="M19" s="311"/>
      <c r="N19" s="311"/>
      <c r="O19" s="311"/>
      <c r="P19" s="311"/>
      <c r="Q19" s="311"/>
      <c r="R19" s="311"/>
      <c r="S19" s="311"/>
      <c r="T19" s="311"/>
      <c r="U19" s="311"/>
      <c r="V19" s="311"/>
      <c r="W19" s="311"/>
      <c r="X19" s="311"/>
      <c r="Y19" s="311"/>
      <c r="Z19" s="311"/>
      <c r="AA19" s="311"/>
    </row>
    <row r="20" spans="1:27" s="39" customFormat="1" ht="21" customHeight="1" x14ac:dyDescent="0.25"/>
    <row r="21" spans="1:27" ht="15.75" customHeight="1" x14ac:dyDescent="0.25">
      <c r="A21" s="326" t="s">
        <v>6</v>
      </c>
      <c r="B21" s="322" t="s">
        <v>516</v>
      </c>
      <c r="C21" s="323"/>
      <c r="D21" s="322" t="s">
        <v>518</v>
      </c>
      <c r="E21" s="323"/>
      <c r="F21" s="332" t="s">
        <v>94</v>
      </c>
      <c r="G21" s="334"/>
      <c r="H21" s="334"/>
      <c r="I21" s="333"/>
      <c r="J21" s="326" t="s">
        <v>519</v>
      </c>
      <c r="K21" s="322" t="s">
        <v>520</v>
      </c>
      <c r="L21" s="323"/>
      <c r="M21" s="322" t="s">
        <v>521</v>
      </c>
      <c r="N21" s="323"/>
      <c r="O21" s="322" t="s">
        <v>508</v>
      </c>
      <c r="P21" s="323"/>
      <c r="Q21" s="322" t="s">
        <v>127</v>
      </c>
      <c r="R21" s="323"/>
      <c r="S21" s="326" t="s">
        <v>126</v>
      </c>
      <c r="T21" s="326" t="s">
        <v>522</v>
      </c>
      <c r="U21" s="326" t="s">
        <v>517</v>
      </c>
      <c r="V21" s="322" t="s">
        <v>125</v>
      </c>
      <c r="W21" s="323"/>
      <c r="X21" s="332" t="s">
        <v>117</v>
      </c>
      <c r="Y21" s="334"/>
      <c r="Z21" s="332" t="s">
        <v>116</v>
      </c>
      <c r="AA21" s="334"/>
    </row>
    <row r="22" spans="1:27" ht="216" customHeight="1" x14ac:dyDescent="0.25">
      <c r="A22" s="328"/>
      <c r="B22" s="324"/>
      <c r="C22" s="325"/>
      <c r="D22" s="324"/>
      <c r="E22" s="325"/>
      <c r="F22" s="332" t="s">
        <v>124</v>
      </c>
      <c r="G22" s="333"/>
      <c r="H22" s="332" t="s">
        <v>123</v>
      </c>
      <c r="I22" s="333"/>
      <c r="J22" s="327"/>
      <c r="K22" s="324"/>
      <c r="L22" s="325"/>
      <c r="M22" s="324"/>
      <c r="N22" s="325"/>
      <c r="O22" s="324"/>
      <c r="P22" s="325"/>
      <c r="Q22" s="324"/>
      <c r="R22" s="325"/>
      <c r="S22" s="327"/>
      <c r="T22" s="327"/>
      <c r="U22" s="327"/>
      <c r="V22" s="324"/>
      <c r="W22" s="325"/>
      <c r="X22" s="84" t="s">
        <v>115</v>
      </c>
      <c r="Y22" s="84" t="s">
        <v>506</v>
      </c>
      <c r="Z22" s="84" t="s">
        <v>114</v>
      </c>
      <c r="AA22" s="84" t="s">
        <v>113</v>
      </c>
    </row>
    <row r="23" spans="1:27" ht="60" customHeight="1" x14ac:dyDescent="0.25">
      <c r="A23" s="327"/>
      <c r="B23" s="85" t="s">
        <v>111</v>
      </c>
      <c r="C23" s="85" t="s">
        <v>112</v>
      </c>
      <c r="D23" s="85" t="s">
        <v>111</v>
      </c>
      <c r="E23" s="85" t="s">
        <v>112</v>
      </c>
      <c r="F23" s="85" t="s">
        <v>111</v>
      </c>
      <c r="G23" s="85" t="s">
        <v>112</v>
      </c>
      <c r="H23" s="85" t="s">
        <v>111</v>
      </c>
      <c r="I23" s="85" t="s">
        <v>112</v>
      </c>
      <c r="J23" s="85" t="s">
        <v>111</v>
      </c>
      <c r="K23" s="85" t="s">
        <v>111</v>
      </c>
      <c r="L23" s="85" t="s">
        <v>112</v>
      </c>
      <c r="M23" s="85" t="s">
        <v>111</v>
      </c>
      <c r="N23" s="85" t="s">
        <v>112</v>
      </c>
      <c r="O23" s="85" t="s">
        <v>111</v>
      </c>
      <c r="P23" s="85" t="s">
        <v>112</v>
      </c>
      <c r="Q23" s="85" t="s">
        <v>111</v>
      </c>
      <c r="R23" s="85" t="s">
        <v>112</v>
      </c>
      <c r="S23" s="85" t="s">
        <v>111</v>
      </c>
      <c r="T23" s="85" t="s">
        <v>111</v>
      </c>
      <c r="U23" s="85" t="s">
        <v>111</v>
      </c>
      <c r="V23" s="85" t="s">
        <v>111</v>
      </c>
      <c r="W23" s="85" t="s">
        <v>112</v>
      </c>
      <c r="X23" s="85" t="s">
        <v>111</v>
      </c>
      <c r="Y23" s="85" t="s">
        <v>111</v>
      </c>
      <c r="Z23" s="84" t="s">
        <v>111</v>
      </c>
      <c r="AA23" s="84" t="s">
        <v>111</v>
      </c>
    </row>
    <row r="24" spans="1:27" x14ac:dyDescent="0.25">
      <c r="A24" s="88">
        <v>1</v>
      </c>
      <c r="B24" s="88">
        <v>2</v>
      </c>
      <c r="C24" s="88">
        <v>3</v>
      </c>
      <c r="D24" s="88">
        <v>4</v>
      </c>
      <c r="E24" s="88">
        <v>5</v>
      </c>
      <c r="F24" s="88">
        <v>6</v>
      </c>
      <c r="G24" s="88">
        <v>7</v>
      </c>
      <c r="H24" s="88">
        <v>8</v>
      </c>
      <c r="I24" s="88">
        <v>9</v>
      </c>
      <c r="J24" s="88">
        <v>10</v>
      </c>
      <c r="K24" s="88">
        <v>11</v>
      </c>
      <c r="L24" s="88">
        <v>12</v>
      </c>
      <c r="M24" s="88">
        <v>13</v>
      </c>
      <c r="N24" s="88">
        <v>14</v>
      </c>
      <c r="O24" s="88">
        <v>15</v>
      </c>
      <c r="P24" s="88">
        <v>16</v>
      </c>
      <c r="Q24" s="88">
        <v>19</v>
      </c>
      <c r="R24" s="88">
        <v>20</v>
      </c>
      <c r="S24" s="88">
        <v>21</v>
      </c>
      <c r="T24" s="88">
        <v>22</v>
      </c>
      <c r="U24" s="88">
        <v>23</v>
      </c>
      <c r="V24" s="88">
        <v>24</v>
      </c>
      <c r="W24" s="88">
        <v>25</v>
      </c>
      <c r="X24" s="88">
        <v>26</v>
      </c>
      <c r="Y24" s="88">
        <v>27</v>
      </c>
      <c r="Z24" s="88">
        <v>28</v>
      </c>
      <c r="AA24" s="88">
        <v>29</v>
      </c>
    </row>
    <row r="25" spans="1:27" s="39" customFormat="1" ht="87" customHeight="1" x14ac:dyDescent="0.25">
      <c r="A25" s="89" t="s">
        <v>545</v>
      </c>
      <c r="B25" s="89" t="s">
        <v>545</v>
      </c>
      <c r="C25" s="89" t="s">
        <v>545</v>
      </c>
      <c r="D25" s="89" t="s">
        <v>545</v>
      </c>
      <c r="E25" s="89" t="s">
        <v>545</v>
      </c>
      <c r="F25" s="89" t="s">
        <v>545</v>
      </c>
      <c r="G25" s="89" t="s">
        <v>545</v>
      </c>
      <c r="H25" s="89" t="s">
        <v>545</v>
      </c>
      <c r="I25" s="89" t="s">
        <v>545</v>
      </c>
      <c r="J25" s="89" t="s">
        <v>545</v>
      </c>
      <c r="K25" s="89" t="s">
        <v>545</v>
      </c>
      <c r="L25" s="89" t="s">
        <v>545</v>
      </c>
      <c r="M25" s="89" t="s">
        <v>545</v>
      </c>
      <c r="N25" s="89" t="s">
        <v>545</v>
      </c>
      <c r="O25" s="89" t="s">
        <v>545</v>
      </c>
      <c r="P25" s="89" t="s">
        <v>545</v>
      </c>
      <c r="Q25" s="89" t="s">
        <v>545</v>
      </c>
      <c r="R25" s="89" t="s">
        <v>545</v>
      </c>
      <c r="S25" s="89" t="s">
        <v>545</v>
      </c>
      <c r="T25" s="89" t="s">
        <v>545</v>
      </c>
      <c r="U25" s="89" t="s">
        <v>545</v>
      </c>
      <c r="V25" s="89" t="s">
        <v>545</v>
      </c>
      <c r="W25" s="89" t="s">
        <v>545</v>
      </c>
      <c r="X25" s="89" t="s">
        <v>545</v>
      </c>
      <c r="Y25" s="89" t="s">
        <v>545</v>
      </c>
      <c r="Z25" s="89" t="s">
        <v>545</v>
      </c>
      <c r="AA25" s="89" t="s">
        <v>545</v>
      </c>
    </row>
    <row r="26" spans="1:27" ht="35.25" customHeight="1" x14ac:dyDescent="0.25">
      <c r="Q26" s="131"/>
      <c r="X26" s="86"/>
      <c r="Y26" s="87"/>
    </row>
    <row r="27" spans="1:27" s="42" customFormat="1" ht="12.75" x14ac:dyDescent="0.2">
      <c r="A27" s="43"/>
      <c r="B27" s="43"/>
      <c r="C27" s="43"/>
      <c r="E27" s="43"/>
    </row>
    <row r="28" spans="1:27" s="42" customFormat="1" ht="12.75" x14ac:dyDescent="0.2">
      <c r="A28" s="43"/>
      <c r="B28" s="43"/>
      <c r="C28" s="43"/>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4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tabSelected="1" topLeftCell="A23" zoomScale="85" zoomScaleNormal="85" workbookViewId="0">
      <selection activeCell="C30" sqref="C30"/>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7" customFormat="1" ht="18.75" customHeight="1" x14ac:dyDescent="0.2">
      <c r="A1" s="13"/>
      <c r="C1" s="28" t="s">
        <v>69</v>
      </c>
    </row>
    <row r="2" spans="1:29" s="7" customFormat="1" ht="18.75" customHeight="1" x14ac:dyDescent="0.3">
      <c r="A2" s="13"/>
      <c r="C2" s="11" t="s">
        <v>11</v>
      </c>
    </row>
    <row r="3" spans="1:29" s="7" customFormat="1" ht="18.75" x14ac:dyDescent="0.3">
      <c r="A3" s="12"/>
      <c r="C3" s="11" t="s">
        <v>68</v>
      </c>
    </row>
    <row r="4" spans="1:29" s="7" customFormat="1" ht="18.75" x14ac:dyDescent="0.3">
      <c r="A4" s="12"/>
      <c r="C4" s="11"/>
    </row>
    <row r="5" spans="1:29" s="7" customFormat="1" ht="15.75" x14ac:dyDescent="0.2">
      <c r="A5" s="308" t="str">
        <f>'1. паспорт местоположение'!$A$5</f>
        <v>Год раскрытия информации: 2024 год</v>
      </c>
      <c r="B5" s="308"/>
      <c r="C5" s="308"/>
      <c r="D5" s="125"/>
      <c r="E5" s="125"/>
      <c r="F5" s="125"/>
      <c r="G5" s="125"/>
      <c r="H5" s="125"/>
      <c r="I5" s="125"/>
      <c r="J5" s="125"/>
      <c r="K5" s="125"/>
      <c r="L5" s="125"/>
      <c r="M5" s="125"/>
      <c r="N5" s="125"/>
      <c r="O5" s="125"/>
      <c r="P5" s="125"/>
      <c r="Q5" s="125"/>
      <c r="R5" s="125"/>
      <c r="S5" s="125"/>
      <c r="T5" s="125"/>
      <c r="U5" s="125"/>
      <c r="V5" s="125"/>
      <c r="W5" s="125"/>
      <c r="X5" s="125"/>
      <c r="Y5" s="125"/>
      <c r="Z5" s="125"/>
      <c r="AA5" s="125"/>
      <c r="AB5" s="125"/>
      <c r="AC5" s="125"/>
    </row>
    <row r="6" spans="1:29" s="7" customFormat="1" ht="18.75" x14ac:dyDescent="0.3">
      <c r="A6" s="12"/>
      <c r="G6" s="11"/>
    </row>
    <row r="7" spans="1:29" s="7" customFormat="1" ht="18.75" x14ac:dyDescent="0.2">
      <c r="A7" s="312" t="s">
        <v>10</v>
      </c>
      <c r="B7" s="312"/>
      <c r="C7" s="312"/>
      <c r="D7" s="9"/>
      <c r="E7" s="9"/>
      <c r="F7" s="9"/>
      <c r="G7" s="9"/>
      <c r="H7" s="9"/>
      <c r="I7" s="9"/>
      <c r="J7" s="9"/>
      <c r="K7" s="9"/>
      <c r="L7" s="9"/>
      <c r="M7" s="9"/>
      <c r="N7" s="9"/>
      <c r="O7" s="9"/>
      <c r="P7" s="9"/>
      <c r="Q7" s="9"/>
      <c r="R7" s="9"/>
      <c r="S7" s="9"/>
      <c r="T7" s="9"/>
      <c r="U7" s="9"/>
    </row>
    <row r="8" spans="1:29" s="7" customFormat="1" ht="18.75" x14ac:dyDescent="0.2">
      <c r="A8" s="312"/>
      <c r="B8" s="312"/>
      <c r="C8" s="312"/>
      <c r="D8" s="10"/>
      <c r="E8" s="10"/>
      <c r="F8" s="10"/>
      <c r="G8" s="10"/>
      <c r="H8" s="9"/>
      <c r="I8" s="9"/>
      <c r="J8" s="9"/>
      <c r="K8" s="9"/>
      <c r="L8" s="9"/>
      <c r="M8" s="9"/>
      <c r="N8" s="9"/>
      <c r="O8" s="9"/>
      <c r="P8" s="9"/>
      <c r="Q8" s="9"/>
      <c r="R8" s="9"/>
      <c r="S8" s="9"/>
      <c r="T8" s="9"/>
      <c r="U8" s="9"/>
    </row>
    <row r="9" spans="1:29" s="7" customFormat="1" ht="18.75" x14ac:dyDescent="0.2">
      <c r="A9" s="313" t="str">
        <f>'1. паспорт местоположение'!A9:C9</f>
        <v xml:space="preserve">ПО "Северные электрические сети" ГУП "РЭС"РБ  </v>
      </c>
      <c r="B9" s="313"/>
      <c r="C9" s="313"/>
      <c r="D9" s="6"/>
      <c r="E9" s="6"/>
      <c r="F9" s="6"/>
      <c r="G9" s="6"/>
      <c r="H9" s="9"/>
      <c r="I9" s="9"/>
      <c r="J9" s="9"/>
      <c r="K9" s="9"/>
      <c r="L9" s="9"/>
      <c r="M9" s="9"/>
      <c r="N9" s="9"/>
      <c r="O9" s="9"/>
      <c r="P9" s="9"/>
      <c r="Q9" s="9"/>
      <c r="R9" s="9"/>
      <c r="S9" s="9"/>
      <c r="T9" s="9"/>
      <c r="U9" s="9"/>
    </row>
    <row r="10" spans="1:29" s="7" customFormat="1" ht="18.75" x14ac:dyDescent="0.2">
      <c r="A10" s="309" t="s">
        <v>9</v>
      </c>
      <c r="B10" s="309"/>
      <c r="C10" s="309"/>
      <c r="D10" s="4"/>
      <c r="E10" s="4"/>
      <c r="F10" s="4"/>
      <c r="G10" s="4"/>
      <c r="H10" s="9"/>
      <c r="I10" s="9"/>
      <c r="J10" s="9"/>
      <c r="K10" s="9"/>
      <c r="L10" s="9"/>
      <c r="M10" s="9"/>
      <c r="N10" s="9"/>
      <c r="O10" s="9"/>
      <c r="P10" s="9"/>
      <c r="Q10" s="9"/>
      <c r="R10" s="9"/>
      <c r="S10" s="9"/>
      <c r="T10" s="9"/>
      <c r="U10" s="9"/>
    </row>
    <row r="11" spans="1:29" s="7" customFormat="1" ht="18.75" x14ac:dyDescent="0.2">
      <c r="A11" s="312"/>
      <c r="B11" s="312"/>
      <c r="C11" s="312"/>
      <c r="D11" s="10"/>
      <c r="E11" s="10"/>
      <c r="F11" s="10"/>
      <c r="G11" s="10"/>
      <c r="H11" s="9"/>
      <c r="I11" s="9"/>
      <c r="J11" s="9"/>
      <c r="K11" s="9"/>
      <c r="L11" s="9"/>
      <c r="M11" s="9"/>
      <c r="N11" s="9"/>
      <c r="O11" s="9"/>
      <c r="P11" s="9"/>
      <c r="Q11" s="9"/>
      <c r="R11" s="9"/>
      <c r="S11" s="9"/>
      <c r="T11" s="9"/>
      <c r="U11" s="9"/>
    </row>
    <row r="12" spans="1:29" s="7" customFormat="1" ht="18.75" x14ac:dyDescent="0.2">
      <c r="A12" s="314" t="str">
        <f>'1. паспорт местоположение'!$A$12</f>
        <v>L_ 2024011310</v>
      </c>
      <c r="B12" s="314"/>
      <c r="C12" s="314"/>
      <c r="D12" s="6"/>
      <c r="E12" s="6"/>
      <c r="F12" s="6"/>
      <c r="G12" s="6"/>
      <c r="H12" s="9"/>
      <c r="I12" s="9"/>
      <c r="J12" s="9"/>
      <c r="K12" s="9"/>
      <c r="L12" s="9"/>
      <c r="M12" s="9"/>
      <c r="N12" s="9"/>
      <c r="O12" s="9"/>
      <c r="P12" s="9"/>
      <c r="Q12" s="9"/>
      <c r="R12" s="9"/>
      <c r="S12" s="9"/>
      <c r="T12" s="9"/>
      <c r="U12" s="9"/>
    </row>
    <row r="13" spans="1:29" s="7" customFormat="1" ht="18.75" x14ac:dyDescent="0.2">
      <c r="A13" s="309" t="s">
        <v>8</v>
      </c>
      <c r="B13" s="309"/>
      <c r="C13" s="309"/>
      <c r="D13" s="4"/>
      <c r="E13" s="4"/>
      <c r="F13" s="4"/>
      <c r="G13" s="4"/>
      <c r="H13" s="9"/>
      <c r="I13" s="9"/>
      <c r="J13" s="9"/>
      <c r="K13" s="9"/>
      <c r="L13" s="9"/>
      <c r="M13" s="9"/>
      <c r="N13" s="9"/>
      <c r="O13" s="9"/>
      <c r="P13" s="9"/>
      <c r="Q13" s="9"/>
      <c r="R13" s="9"/>
      <c r="S13" s="9"/>
      <c r="T13" s="9"/>
      <c r="U13" s="9"/>
    </row>
    <row r="14" spans="1:29" s="7" customFormat="1" ht="15.75" customHeight="1" x14ac:dyDescent="0.2">
      <c r="A14" s="319"/>
      <c r="B14" s="319"/>
      <c r="C14" s="319"/>
      <c r="D14" s="3"/>
      <c r="E14" s="3"/>
      <c r="F14" s="3"/>
      <c r="G14" s="3"/>
      <c r="H14" s="3"/>
      <c r="I14" s="3"/>
      <c r="J14" s="3"/>
      <c r="K14" s="3"/>
      <c r="L14" s="3"/>
      <c r="M14" s="3"/>
      <c r="N14" s="3"/>
      <c r="O14" s="3"/>
      <c r="P14" s="3"/>
      <c r="Q14" s="3"/>
      <c r="R14" s="3"/>
      <c r="S14" s="3"/>
      <c r="T14" s="3"/>
      <c r="U14" s="3"/>
    </row>
    <row r="15" spans="1:29" s="2" customFormat="1" ht="15.75" x14ac:dyDescent="0.2">
      <c r="A15" s="313" t="str">
        <f>'1. паспорт местоположение'!$A$15</f>
        <v>Реконструкция ТП-8004, замена     Т-1   1988г.в. № 852В1531 кол-ве  1шт ТМ-160 на ТМГ-250 .(0)</v>
      </c>
      <c r="B15" s="313"/>
      <c r="C15" s="313"/>
      <c r="D15" s="6"/>
      <c r="E15" s="6"/>
      <c r="F15" s="6"/>
      <c r="G15" s="6"/>
      <c r="H15" s="6"/>
      <c r="I15" s="6"/>
      <c r="J15" s="6"/>
      <c r="K15" s="6"/>
      <c r="L15" s="6"/>
      <c r="M15" s="6"/>
      <c r="N15" s="6"/>
      <c r="O15" s="6"/>
      <c r="P15" s="6"/>
      <c r="Q15" s="6"/>
      <c r="R15" s="6"/>
      <c r="S15" s="6"/>
      <c r="T15" s="6"/>
      <c r="U15" s="6"/>
    </row>
    <row r="16" spans="1:29" s="2" customFormat="1" ht="15" customHeight="1" x14ac:dyDescent="0.2">
      <c r="A16" s="309" t="s">
        <v>7</v>
      </c>
      <c r="B16" s="309"/>
      <c r="C16" s="309"/>
      <c r="D16" s="4"/>
      <c r="E16" s="4"/>
      <c r="F16" s="4"/>
      <c r="G16" s="4"/>
      <c r="H16" s="4"/>
      <c r="I16" s="4"/>
      <c r="J16" s="4"/>
      <c r="K16" s="4"/>
      <c r="L16" s="4"/>
      <c r="M16" s="4"/>
      <c r="N16" s="4"/>
      <c r="O16" s="4"/>
      <c r="P16" s="4"/>
      <c r="Q16" s="4"/>
      <c r="R16" s="4"/>
      <c r="S16" s="4"/>
      <c r="T16" s="4"/>
      <c r="U16" s="4"/>
    </row>
    <row r="17" spans="1:21" s="2" customFormat="1" ht="15" customHeight="1" x14ac:dyDescent="0.2">
      <c r="A17" s="319"/>
      <c r="B17" s="319"/>
      <c r="C17" s="319"/>
      <c r="D17" s="3"/>
      <c r="E17" s="3"/>
      <c r="F17" s="3"/>
      <c r="G17" s="3"/>
      <c r="H17" s="3"/>
      <c r="I17" s="3"/>
      <c r="J17" s="3"/>
      <c r="K17" s="3"/>
      <c r="L17" s="3"/>
      <c r="M17" s="3"/>
      <c r="N17" s="3"/>
      <c r="O17" s="3"/>
      <c r="P17" s="3"/>
      <c r="Q17" s="3"/>
      <c r="R17" s="3"/>
    </row>
    <row r="18" spans="1:21" s="2" customFormat="1" ht="27.75" customHeight="1" x14ac:dyDescent="0.2">
      <c r="A18" s="310" t="s">
        <v>501</v>
      </c>
      <c r="B18" s="310"/>
      <c r="C18" s="310"/>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0" t="s">
        <v>6</v>
      </c>
      <c r="B20" s="27" t="s">
        <v>67</v>
      </c>
      <c r="C20" s="26" t="s">
        <v>66</v>
      </c>
      <c r="D20" s="4"/>
      <c r="E20" s="4"/>
      <c r="F20" s="4"/>
      <c r="G20" s="4"/>
      <c r="H20" s="3"/>
      <c r="I20" s="3"/>
      <c r="J20" s="3"/>
      <c r="K20" s="3"/>
      <c r="L20" s="3"/>
      <c r="M20" s="3"/>
      <c r="N20" s="3"/>
      <c r="O20" s="3"/>
      <c r="P20" s="3"/>
      <c r="Q20" s="3"/>
      <c r="R20" s="3"/>
    </row>
    <row r="21" spans="1:21" s="2" customFormat="1" ht="16.5" customHeight="1" x14ac:dyDescent="0.2">
      <c r="A21" s="26">
        <v>1</v>
      </c>
      <c r="B21" s="27">
        <v>2</v>
      </c>
      <c r="C21" s="26">
        <v>3</v>
      </c>
      <c r="D21" s="4"/>
      <c r="E21" s="4"/>
      <c r="F21" s="4"/>
      <c r="G21" s="4"/>
      <c r="H21" s="3"/>
      <c r="I21" s="3"/>
      <c r="J21" s="3"/>
      <c r="K21" s="3"/>
      <c r="L21" s="3"/>
      <c r="M21" s="3"/>
      <c r="N21" s="3"/>
      <c r="O21" s="3"/>
      <c r="P21" s="3"/>
      <c r="Q21" s="3"/>
      <c r="R21" s="3"/>
    </row>
    <row r="22" spans="1:21" s="2" customFormat="1" ht="55.5" customHeight="1" x14ac:dyDescent="0.2">
      <c r="A22" s="19" t="s">
        <v>65</v>
      </c>
      <c r="B22" s="22" t="s">
        <v>514</v>
      </c>
      <c r="C22" s="51" t="str">
        <f>$A$15</f>
        <v>Реконструкция ТП-8004, замена     Т-1   1988г.в. № 852В1531 кол-ве  1шт ТМ-160 на ТМГ-250 .(0)</v>
      </c>
      <c r="D22" s="4"/>
      <c r="E22" s="4"/>
      <c r="F22" s="3"/>
      <c r="G22" s="3"/>
      <c r="H22" s="3"/>
      <c r="I22" s="3"/>
      <c r="J22" s="3"/>
      <c r="K22" s="3"/>
      <c r="L22" s="3"/>
      <c r="M22" s="3"/>
      <c r="N22" s="3"/>
      <c r="O22" s="3"/>
      <c r="P22" s="3"/>
    </row>
    <row r="23" spans="1:21" ht="42.75" customHeight="1" x14ac:dyDescent="0.25">
      <c r="A23" s="19" t="s">
        <v>64</v>
      </c>
      <c r="B23" s="21" t="s">
        <v>61</v>
      </c>
      <c r="C23" s="26" t="s">
        <v>557</v>
      </c>
    </row>
    <row r="24" spans="1:21" ht="63" customHeight="1" x14ac:dyDescent="0.25">
      <c r="A24" s="19" t="s">
        <v>63</v>
      </c>
      <c r="B24" s="21" t="s">
        <v>547</v>
      </c>
      <c r="C24" s="26" t="s">
        <v>545</v>
      </c>
    </row>
    <row r="25" spans="1:21" ht="63" customHeight="1" x14ac:dyDescent="0.25">
      <c r="A25" s="19" t="s">
        <v>62</v>
      </c>
      <c r="B25" s="21" t="s">
        <v>534</v>
      </c>
      <c r="C25" s="183">
        <f>'1. паспорт местоположение'!C45</f>
        <v>0.42735799000000002</v>
      </c>
    </row>
    <row r="26" spans="1:21" ht="156" customHeight="1" x14ac:dyDescent="0.25">
      <c r="A26" s="19" t="s">
        <v>60</v>
      </c>
      <c r="B26" s="21" t="s">
        <v>236</v>
      </c>
      <c r="C26" s="29" t="s">
        <v>631</v>
      </c>
    </row>
    <row r="27" spans="1:21" ht="42.75" customHeight="1" x14ac:dyDescent="0.25">
      <c r="A27" s="19" t="s">
        <v>59</v>
      </c>
      <c r="B27" s="21" t="s">
        <v>515</v>
      </c>
      <c r="C27" s="26" t="s">
        <v>570</v>
      </c>
    </row>
    <row r="28" spans="1:21" ht="42.75" customHeight="1" x14ac:dyDescent="0.25">
      <c r="A28" s="19" t="s">
        <v>57</v>
      </c>
      <c r="B28" s="21" t="s">
        <v>58</v>
      </c>
      <c r="C28" s="26">
        <v>2024</v>
      </c>
    </row>
    <row r="29" spans="1:21" ht="42.75" customHeight="1" x14ac:dyDescent="0.25">
      <c r="A29" s="19" t="s">
        <v>55</v>
      </c>
      <c r="B29" s="20" t="s">
        <v>56</v>
      </c>
      <c r="C29" s="26">
        <f>C28</f>
        <v>2024</v>
      </c>
    </row>
    <row r="30" spans="1:21" ht="42.75" customHeight="1" x14ac:dyDescent="0.25">
      <c r="A30" s="19" t="s">
        <v>73</v>
      </c>
      <c r="B30" s="20" t="s">
        <v>54</v>
      </c>
      <c r="C30" s="26" t="s">
        <v>729</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FF00"/>
    <pageSetUpPr fitToPage="1"/>
  </sheetPr>
  <dimension ref="A1:AB37"/>
  <sheetViews>
    <sheetView view="pageBreakPreview" topLeftCell="A4" zoomScale="80" zoomScaleNormal="80" zoomScaleSheetLayoutView="80" workbookViewId="0">
      <selection activeCell="A14" sqref="A14:Z1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28" t="s">
        <v>69</v>
      </c>
    </row>
    <row r="2" spans="1:28" ht="18.75" x14ac:dyDescent="0.3">
      <c r="Z2" s="11" t="s">
        <v>11</v>
      </c>
    </row>
    <row r="3" spans="1:28" ht="18.75" x14ac:dyDescent="0.3">
      <c r="Z3" s="11" t="s">
        <v>68</v>
      </c>
    </row>
    <row r="4" spans="1:28" ht="18.75" customHeight="1" x14ac:dyDescent="0.25">
      <c r="A4" s="308" t="str">
        <f>'1. паспорт местоположение'!$A$5</f>
        <v>Год раскрытия информации: 2024 год</v>
      </c>
      <c r="B4" s="308"/>
      <c r="C4" s="308"/>
      <c r="D4" s="308"/>
      <c r="E4" s="308"/>
      <c r="F4" s="308"/>
      <c r="G4" s="308"/>
      <c r="H4" s="308"/>
      <c r="I4" s="308"/>
      <c r="J4" s="308"/>
      <c r="K4" s="308"/>
      <c r="L4" s="308"/>
      <c r="M4" s="308"/>
      <c r="N4" s="308"/>
      <c r="O4" s="308"/>
      <c r="P4" s="308"/>
      <c r="Q4" s="308"/>
      <c r="R4" s="308"/>
      <c r="S4" s="308"/>
      <c r="T4" s="308"/>
      <c r="U4" s="308"/>
      <c r="V4" s="308"/>
      <c r="W4" s="308"/>
      <c r="X4" s="308"/>
      <c r="Y4" s="308"/>
      <c r="Z4" s="308"/>
    </row>
    <row r="6" spans="1:28" ht="18.75" x14ac:dyDescent="0.25">
      <c r="A6" s="312" t="s">
        <v>10</v>
      </c>
      <c r="B6" s="312"/>
      <c r="C6" s="312"/>
      <c r="D6" s="312"/>
      <c r="E6" s="312"/>
      <c r="F6" s="312"/>
      <c r="G6" s="312"/>
      <c r="H6" s="312"/>
      <c r="I6" s="312"/>
      <c r="J6" s="312"/>
      <c r="K6" s="312"/>
      <c r="L6" s="312"/>
      <c r="M6" s="312"/>
      <c r="N6" s="312"/>
      <c r="O6" s="312"/>
      <c r="P6" s="312"/>
      <c r="Q6" s="312"/>
      <c r="R6" s="312"/>
      <c r="S6" s="312"/>
      <c r="T6" s="312"/>
      <c r="U6" s="312"/>
      <c r="V6" s="312"/>
      <c r="W6" s="312"/>
      <c r="X6" s="312"/>
      <c r="Y6" s="312"/>
      <c r="Z6" s="312"/>
      <c r="AA6" s="9"/>
      <c r="AB6" s="9"/>
    </row>
    <row r="7" spans="1:28" ht="18.75" x14ac:dyDescent="0.25">
      <c r="A7" s="312"/>
      <c r="B7" s="312"/>
      <c r="C7" s="312"/>
      <c r="D7" s="312"/>
      <c r="E7" s="312"/>
      <c r="F7" s="312"/>
      <c r="G7" s="312"/>
      <c r="H7" s="312"/>
      <c r="I7" s="312"/>
      <c r="J7" s="312"/>
      <c r="K7" s="312"/>
      <c r="L7" s="312"/>
      <c r="M7" s="312"/>
      <c r="N7" s="312"/>
      <c r="O7" s="312"/>
      <c r="P7" s="312"/>
      <c r="Q7" s="312"/>
      <c r="R7" s="312"/>
      <c r="S7" s="312"/>
      <c r="T7" s="312"/>
      <c r="U7" s="312"/>
      <c r="V7" s="312"/>
      <c r="W7" s="312"/>
      <c r="X7" s="312"/>
      <c r="Y7" s="312"/>
      <c r="Z7" s="312"/>
      <c r="AA7" s="9"/>
      <c r="AB7" s="9"/>
    </row>
    <row r="8" spans="1:28" ht="15.75" x14ac:dyDescent="0.25">
      <c r="A8" s="313" t="s">
        <v>553</v>
      </c>
      <c r="B8" s="313"/>
      <c r="C8" s="313"/>
      <c r="D8" s="313"/>
      <c r="E8" s="313"/>
      <c r="F8" s="313"/>
      <c r="G8" s="313"/>
      <c r="H8" s="313"/>
      <c r="I8" s="313"/>
      <c r="J8" s="313"/>
      <c r="K8" s="313"/>
      <c r="L8" s="313"/>
      <c r="M8" s="313"/>
      <c r="N8" s="313"/>
      <c r="O8" s="313"/>
      <c r="P8" s="313"/>
      <c r="Q8" s="313"/>
      <c r="R8" s="313"/>
      <c r="S8" s="313"/>
      <c r="T8" s="313"/>
      <c r="U8" s="313"/>
      <c r="V8" s="313"/>
      <c r="W8" s="313"/>
      <c r="X8" s="313"/>
      <c r="Y8" s="313"/>
      <c r="Z8" s="313"/>
      <c r="AA8" s="6"/>
      <c r="AB8" s="6"/>
    </row>
    <row r="9" spans="1:28" ht="15.75" x14ac:dyDescent="0.25">
      <c r="A9" s="309" t="s">
        <v>9</v>
      </c>
      <c r="B9" s="309"/>
      <c r="C9" s="309"/>
      <c r="D9" s="309"/>
      <c r="E9" s="309"/>
      <c r="F9" s="309"/>
      <c r="G9" s="309"/>
      <c r="H9" s="309"/>
      <c r="I9" s="309"/>
      <c r="J9" s="309"/>
      <c r="K9" s="309"/>
      <c r="L9" s="309"/>
      <c r="M9" s="309"/>
      <c r="N9" s="309"/>
      <c r="O9" s="309"/>
      <c r="P9" s="309"/>
      <c r="Q9" s="309"/>
      <c r="R9" s="309"/>
      <c r="S9" s="309"/>
      <c r="T9" s="309"/>
      <c r="U9" s="309"/>
      <c r="V9" s="309"/>
      <c r="W9" s="309"/>
      <c r="X9" s="309"/>
      <c r="Y9" s="309"/>
      <c r="Z9" s="309"/>
      <c r="AA9" s="4"/>
      <c r="AB9" s="4"/>
    </row>
    <row r="10" spans="1:28" ht="18.75" x14ac:dyDescent="0.25">
      <c r="A10" s="312"/>
      <c r="B10" s="312"/>
      <c r="C10" s="312"/>
      <c r="D10" s="312"/>
      <c r="E10" s="312"/>
      <c r="F10" s="312"/>
      <c r="G10" s="312"/>
      <c r="H10" s="312"/>
      <c r="I10" s="312"/>
      <c r="J10" s="312"/>
      <c r="K10" s="312"/>
      <c r="L10" s="312"/>
      <c r="M10" s="312"/>
      <c r="N10" s="312"/>
      <c r="O10" s="312"/>
      <c r="P10" s="312"/>
      <c r="Q10" s="312"/>
      <c r="R10" s="312"/>
      <c r="S10" s="312"/>
      <c r="T10" s="312"/>
      <c r="U10" s="312"/>
      <c r="V10" s="312"/>
      <c r="W10" s="312"/>
      <c r="X10" s="312"/>
      <c r="Y10" s="312"/>
      <c r="Z10" s="312"/>
      <c r="AA10" s="9"/>
      <c r="AB10" s="9"/>
    </row>
    <row r="11" spans="1:28" ht="15.75" x14ac:dyDescent="0.25">
      <c r="A11" s="314" t="str">
        <f>'1. паспорт местоположение'!$A$12</f>
        <v>L_ 2024011310</v>
      </c>
      <c r="B11" s="314"/>
      <c r="C11" s="314"/>
      <c r="D11" s="314"/>
      <c r="E11" s="314"/>
      <c r="F11" s="314"/>
      <c r="G11" s="314"/>
      <c r="H11" s="314"/>
      <c r="I11" s="314"/>
      <c r="J11" s="314"/>
      <c r="K11" s="314"/>
      <c r="L11" s="314"/>
      <c r="M11" s="314"/>
      <c r="N11" s="314"/>
      <c r="O11" s="314"/>
      <c r="P11" s="314"/>
      <c r="Q11" s="314"/>
      <c r="R11" s="314"/>
      <c r="S11" s="314"/>
      <c r="T11" s="314"/>
      <c r="U11" s="314"/>
      <c r="V11" s="314"/>
      <c r="W11" s="314"/>
      <c r="X11" s="314"/>
      <c r="Y11" s="314"/>
      <c r="Z11" s="314"/>
      <c r="AA11" s="6"/>
      <c r="AB11" s="6"/>
    </row>
    <row r="12" spans="1:28" ht="15.75" x14ac:dyDescent="0.25">
      <c r="A12" s="309" t="s">
        <v>8</v>
      </c>
      <c r="B12" s="309"/>
      <c r="C12" s="309"/>
      <c r="D12" s="309"/>
      <c r="E12" s="309"/>
      <c r="F12" s="309"/>
      <c r="G12" s="309"/>
      <c r="H12" s="309"/>
      <c r="I12" s="309"/>
      <c r="J12" s="309"/>
      <c r="K12" s="309"/>
      <c r="L12" s="309"/>
      <c r="M12" s="309"/>
      <c r="N12" s="309"/>
      <c r="O12" s="309"/>
      <c r="P12" s="309"/>
      <c r="Q12" s="309"/>
      <c r="R12" s="309"/>
      <c r="S12" s="309"/>
      <c r="T12" s="309"/>
      <c r="U12" s="309"/>
      <c r="V12" s="309"/>
      <c r="W12" s="309"/>
      <c r="X12" s="309"/>
      <c r="Y12" s="309"/>
      <c r="Z12" s="309"/>
      <c r="AA12" s="4"/>
      <c r="AB12" s="4"/>
    </row>
    <row r="13" spans="1:28" ht="18.75" x14ac:dyDescent="0.25">
      <c r="A13" s="319"/>
      <c r="B13" s="319"/>
      <c r="C13" s="319"/>
      <c r="D13" s="319"/>
      <c r="E13" s="319"/>
      <c r="F13" s="319"/>
      <c r="G13" s="319"/>
      <c r="H13" s="319"/>
      <c r="I13" s="319"/>
      <c r="J13" s="319"/>
      <c r="K13" s="319"/>
      <c r="L13" s="319"/>
      <c r="M13" s="319"/>
      <c r="N13" s="319"/>
      <c r="O13" s="319"/>
      <c r="P13" s="319"/>
      <c r="Q13" s="319"/>
      <c r="R13" s="319"/>
      <c r="S13" s="319"/>
      <c r="T13" s="319"/>
      <c r="U13" s="319"/>
      <c r="V13" s="319"/>
      <c r="W13" s="319"/>
      <c r="X13" s="319"/>
      <c r="Y13" s="319"/>
      <c r="Z13" s="319"/>
      <c r="AA13" s="8"/>
      <c r="AB13" s="8"/>
    </row>
    <row r="14" spans="1:28" ht="15.75" x14ac:dyDescent="0.25">
      <c r="A14" s="313" t="str">
        <f>'1. паспорт местоположение'!$A$15</f>
        <v>Реконструкция ТП-8004, замена     Т-1   1988г.в. № 852В1531 кол-ве  1шт ТМ-160 на ТМГ-250 .(0)</v>
      </c>
      <c r="B14" s="313"/>
      <c r="C14" s="313"/>
      <c r="D14" s="313"/>
      <c r="E14" s="313"/>
      <c r="F14" s="313"/>
      <c r="G14" s="313"/>
      <c r="H14" s="313"/>
      <c r="I14" s="313"/>
      <c r="J14" s="313"/>
      <c r="K14" s="313"/>
      <c r="L14" s="313"/>
      <c r="M14" s="313"/>
      <c r="N14" s="313"/>
      <c r="O14" s="313"/>
      <c r="P14" s="313"/>
      <c r="Q14" s="313"/>
      <c r="R14" s="313"/>
      <c r="S14" s="313"/>
      <c r="T14" s="313"/>
      <c r="U14" s="313"/>
      <c r="V14" s="313"/>
      <c r="W14" s="313"/>
      <c r="X14" s="313"/>
      <c r="Y14" s="313"/>
      <c r="Z14" s="313"/>
      <c r="AA14" s="6"/>
      <c r="AB14" s="6"/>
    </row>
    <row r="15" spans="1:28" ht="15.75" x14ac:dyDescent="0.25">
      <c r="A15" s="309" t="s">
        <v>7</v>
      </c>
      <c r="B15" s="309"/>
      <c r="C15" s="309"/>
      <c r="D15" s="309"/>
      <c r="E15" s="309"/>
      <c r="F15" s="309"/>
      <c r="G15" s="309"/>
      <c r="H15" s="309"/>
      <c r="I15" s="309"/>
      <c r="J15" s="309"/>
      <c r="K15" s="309"/>
      <c r="L15" s="309"/>
      <c r="M15" s="309"/>
      <c r="N15" s="309"/>
      <c r="O15" s="309"/>
      <c r="P15" s="309"/>
      <c r="Q15" s="309"/>
      <c r="R15" s="309"/>
      <c r="S15" s="309"/>
      <c r="T15" s="309"/>
      <c r="U15" s="309"/>
      <c r="V15" s="309"/>
      <c r="W15" s="309"/>
      <c r="X15" s="309"/>
      <c r="Y15" s="309"/>
      <c r="Z15" s="309"/>
      <c r="AA15" s="4"/>
      <c r="AB15" s="4"/>
    </row>
    <row r="16" spans="1:28" x14ac:dyDescent="0.25">
      <c r="A16" s="336"/>
      <c r="B16" s="336"/>
      <c r="C16" s="336"/>
      <c r="D16" s="336"/>
      <c r="E16" s="336"/>
      <c r="F16" s="336"/>
      <c r="G16" s="336"/>
      <c r="H16" s="336"/>
      <c r="I16" s="336"/>
      <c r="J16" s="336"/>
      <c r="K16" s="336"/>
      <c r="L16" s="336"/>
      <c r="M16" s="336"/>
      <c r="N16" s="336"/>
      <c r="O16" s="336"/>
      <c r="P16" s="336"/>
      <c r="Q16" s="336"/>
      <c r="R16" s="336"/>
      <c r="S16" s="336"/>
      <c r="T16" s="336"/>
      <c r="U16" s="336"/>
      <c r="V16" s="336"/>
      <c r="W16" s="336"/>
      <c r="X16" s="336"/>
      <c r="Y16" s="336"/>
      <c r="Z16" s="336"/>
      <c r="AA16" s="14"/>
      <c r="AB16" s="14"/>
    </row>
    <row r="17" spans="1:28" x14ac:dyDescent="0.25">
      <c r="A17" s="336"/>
      <c r="B17" s="336"/>
      <c r="C17" s="336"/>
      <c r="D17" s="336"/>
      <c r="E17" s="336"/>
      <c r="F17" s="336"/>
      <c r="G17" s="336"/>
      <c r="H17" s="336"/>
      <c r="I17" s="336"/>
      <c r="J17" s="336"/>
      <c r="K17" s="336"/>
      <c r="L17" s="336"/>
      <c r="M17" s="336"/>
      <c r="N17" s="336"/>
      <c r="O17" s="336"/>
      <c r="P17" s="336"/>
      <c r="Q17" s="336"/>
      <c r="R17" s="336"/>
      <c r="S17" s="336"/>
      <c r="T17" s="336"/>
      <c r="U17" s="336"/>
      <c r="V17" s="336"/>
      <c r="W17" s="336"/>
      <c r="X17" s="336"/>
      <c r="Y17" s="336"/>
      <c r="Z17" s="336"/>
      <c r="AA17" s="14"/>
      <c r="AB17" s="14"/>
    </row>
    <row r="18" spans="1:28" x14ac:dyDescent="0.25">
      <c r="A18" s="336"/>
      <c r="B18" s="336"/>
      <c r="C18" s="336"/>
      <c r="D18" s="336"/>
      <c r="E18" s="336"/>
      <c r="F18" s="336"/>
      <c r="G18" s="336"/>
      <c r="H18" s="336"/>
      <c r="I18" s="336"/>
      <c r="J18" s="336"/>
      <c r="K18" s="336"/>
      <c r="L18" s="336"/>
      <c r="M18" s="336"/>
      <c r="N18" s="336"/>
      <c r="O18" s="336"/>
      <c r="P18" s="336"/>
      <c r="Q18" s="336"/>
      <c r="R18" s="336"/>
      <c r="S18" s="336"/>
      <c r="T18" s="336"/>
      <c r="U18" s="336"/>
      <c r="V18" s="336"/>
      <c r="W18" s="336"/>
      <c r="X18" s="336"/>
      <c r="Y18" s="336"/>
      <c r="Z18" s="336"/>
      <c r="AA18" s="14"/>
      <c r="AB18" s="14"/>
    </row>
    <row r="19" spans="1:28" x14ac:dyDescent="0.25">
      <c r="A19" s="336"/>
      <c r="B19" s="336"/>
      <c r="C19" s="336"/>
      <c r="D19" s="336"/>
      <c r="E19" s="336"/>
      <c r="F19" s="336"/>
      <c r="G19" s="336"/>
      <c r="H19" s="336"/>
      <c r="I19" s="336"/>
      <c r="J19" s="336"/>
      <c r="K19" s="336"/>
      <c r="L19" s="336"/>
      <c r="M19" s="336"/>
      <c r="N19" s="336"/>
      <c r="O19" s="336"/>
      <c r="P19" s="336"/>
      <c r="Q19" s="336"/>
      <c r="R19" s="336"/>
      <c r="S19" s="336"/>
      <c r="T19" s="336"/>
      <c r="U19" s="336"/>
      <c r="V19" s="336"/>
      <c r="W19" s="336"/>
      <c r="X19" s="336"/>
      <c r="Y19" s="336"/>
      <c r="Z19" s="336"/>
      <c r="AA19" s="14"/>
      <c r="AB19" s="14"/>
    </row>
    <row r="20" spans="1:28" x14ac:dyDescent="0.25">
      <c r="A20" s="336"/>
      <c r="B20" s="336"/>
      <c r="C20" s="336"/>
      <c r="D20" s="336"/>
      <c r="E20" s="336"/>
      <c r="F20" s="336"/>
      <c r="G20" s="336"/>
      <c r="H20" s="336"/>
      <c r="I20" s="336"/>
      <c r="J20" s="336"/>
      <c r="K20" s="336"/>
      <c r="L20" s="336"/>
      <c r="M20" s="336"/>
      <c r="N20" s="336"/>
      <c r="O20" s="336"/>
      <c r="P20" s="336"/>
      <c r="Q20" s="336"/>
      <c r="R20" s="336"/>
      <c r="S20" s="336"/>
      <c r="T20" s="336"/>
      <c r="U20" s="336"/>
      <c r="V20" s="336"/>
      <c r="W20" s="336"/>
      <c r="X20" s="336"/>
      <c r="Y20" s="336"/>
      <c r="Z20" s="336"/>
      <c r="AA20" s="14"/>
      <c r="AB20" s="14"/>
    </row>
    <row r="21" spans="1:28" x14ac:dyDescent="0.25">
      <c r="A21" s="336"/>
      <c r="B21" s="336"/>
      <c r="C21" s="336"/>
      <c r="D21" s="336"/>
      <c r="E21" s="336"/>
      <c r="F21" s="336"/>
      <c r="G21" s="336"/>
      <c r="H21" s="336"/>
      <c r="I21" s="336"/>
      <c r="J21" s="336"/>
      <c r="K21" s="336"/>
      <c r="L21" s="336"/>
      <c r="M21" s="336"/>
      <c r="N21" s="336"/>
      <c r="O21" s="336"/>
      <c r="P21" s="336"/>
      <c r="Q21" s="336"/>
      <c r="R21" s="336"/>
      <c r="S21" s="336"/>
      <c r="T21" s="336"/>
      <c r="U21" s="336"/>
      <c r="V21" s="336"/>
      <c r="W21" s="336"/>
      <c r="X21" s="336"/>
      <c r="Y21" s="336"/>
      <c r="Z21" s="336"/>
      <c r="AA21" s="14"/>
      <c r="AB21" s="14"/>
    </row>
    <row r="22" spans="1:28" x14ac:dyDescent="0.25">
      <c r="A22" s="337" t="s">
        <v>533</v>
      </c>
      <c r="B22" s="337"/>
      <c r="C22" s="337"/>
      <c r="D22" s="337"/>
      <c r="E22" s="337"/>
      <c r="F22" s="337"/>
      <c r="G22" s="337"/>
      <c r="H22" s="337"/>
      <c r="I22" s="337"/>
      <c r="J22" s="337"/>
      <c r="K22" s="337"/>
      <c r="L22" s="337"/>
      <c r="M22" s="337"/>
      <c r="N22" s="337"/>
      <c r="O22" s="337"/>
      <c r="P22" s="337"/>
      <c r="Q22" s="337"/>
      <c r="R22" s="337"/>
      <c r="S22" s="337"/>
      <c r="T22" s="337"/>
      <c r="U22" s="337"/>
      <c r="V22" s="337"/>
      <c r="W22" s="337"/>
      <c r="X22" s="337"/>
      <c r="Y22" s="337"/>
      <c r="Z22" s="337"/>
      <c r="AA22" s="126"/>
      <c r="AB22" s="126"/>
    </row>
    <row r="23" spans="1:28" ht="32.25" customHeight="1" x14ac:dyDescent="0.25">
      <c r="A23" s="339" t="s">
        <v>389</v>
      </c>
      <c r="B23" s="340"/>
      <c r="C23" s="340"/>
      <c r="D23" s="340"/>
      <c r="E23" s="340"/>
      <c r="F23" s="340"/>
      <c r="G23" s="340"/>
      <c r="H23" s="340"/>
      <c r="I23" s="340"/>
      <c r="J23" s="340"/>
      <c r="K23" s="340"/>
      <c r="L23" s="341"/>
      <c r="M23" s="338" t="s">
        <v>390</v>
      </c>
      <c r="N23" s="338"/>
      <c r="O23" s="338"/>
      <c r="P23" s="338"/>
      <c r="Q23" s="338"/>
      <c r="R23" s="338"/>
      <c r="S23" s="338"/>
      <c r="T23" s="338"/>
      <c r="U23" s="338"/>
      <c r="V23" s="338"/>
      <c r="W23" s="338"/>
      <c r="X23" s="338"/>
      <c r="Y23" s="338"/>
      <c r="Z23" s="338"/>
    </row>
    <row r="24" spans="1:28" ht="151.5" customHeight="1" x14ac:dyDescent="0.25">
      <c r="A24" s="81" t="s">
        <v>239</v>
      </c>
      <c r="B24" s="82" t="s">
        <v>268</v>
      </c>
      <c r="C24" s="81" t="s">
        <v>383</v>
      </c>
      <c r="D24" s="81" t="s">
        <v>240</v>
      </c>
      <c r="E24" s="81" t="s">
        <v>384</v>
      </c>
      <c r="F24" s="81" t="s">
        <v>386</v>
      </c>
      <c r="G24" s="81" t="s">
        <v>385</v>
      </c>
      <c r="H24" s="81" t="s">
        <v>241</v>
      </c>
      <c r="I24" s="81" t="s">
        <v>387</v>
      </c>
      <c r="J24" s="81" t="s">
        <v>273</v>
      </c>
      <c r="K24" s="82" t="s">
        <v>267</v>
      </c>
      <c r="L24" s="82" t="s">
        <v>242</v>
      </c>
      <c r="M24" s="83" t="s">
        <v>287</v>
      </c>
      <c r="N24" s="82" t="s">
        <v>541</v>
      </c>
      <c r="O24" s="81" t="s">
        <v>284</v>
      </c>
      <c r="P24" s="81" t="s">
        <v>285</v>
      </c>
      <c r="Q24" s="81" t="s">
        <v>283</v>
      </c>
      <c r="R24" s="81" t="s">
        <v>241</v>
      </c>
      <c r="S24" s="81" t="s">
        <v>282</v>
      </c>
      <c r="T24" s="81" t="s">
        <v>281</v>
      </c>
      <c r="U24" s="81" t="s">
        <v>382</v>
      </c>
      <c r="V24" s="81" t="s">
        <v>283</v>
      </c>
      <c r="W24" s="90" t="s">
        <v>266</v>
      </c>
      <c r="X24" s="90" t="s">
        <v>298</v>
      </c>
      <c r="Y24" s="90" t="s">
        <v>299</v>
      </c>
      <c r="Z24" s="92" t="s">
        <v>296</v>
      </c>
    </row>
    <row r="25" spans="1:28" ht="16.5" customHeight="1" x14ac:dyDescent="0.25">
      <c r="A25" s="81">
        <v>1</v>
      </c>
      <c r="B25" s="82">
        <v>2</v>
      </c>
      <c r="C25" s="81">
        <v>3</v>
      </c>
      <c r="D25" s="82">
        <v>4</v>
      </c>
      <c r="E25" s="81">
        <v>5</v>
      </c>
      <c r="F25" s="82">
        <v>6</v>
      </c>
      <c r="G25" s="81">
        <v>7</v>
      </c>
      <c r="H25" s="82">
        <v>8</v>
      </c>
      <c r="I25" s="81">
        <v>9</v>
      </c>
      <c r="J25" s="82">
        <v>10</v>
      </c>
      <c r="K25" s="81">
        <v>11</v>
      </c>
      <c r="L25" s="82">
        <v>12</v>
      </c>
      <c r="M25" s="81">
        <v>13</v>
      </c>
      <c r="N25" s="82">
        <v>14</v>
      </c>
      <c r="O25" s="81">
        <v>15</v>
      </c>
      <c r="P25" s="82">
        <v>16</v>
      </c>
      <c r="Q25" s="81">
        <v>17</v>
      </c>
      <c r="R25" s="82">
        <v>18</v>
      </c>
      <c r="S25" s="81">
        <v>19</v>
      </c>
      <c r="T25" s="82">
        <v>20</v>
      </c>
      <c r="U25" s="81">
        <v>21</v>
      </c>
      <c r="V25" s="82">
        <v>22</v>
      </c>
      <c r="W25" s="81">
        <v>23</v>
      </c>
      <c r="X25" s="82">
        <v>24</v>
      </c>
      <c r="Y25" s="81">
        <v>25</v>
      </c>
      <c r="Z25" s="82">
        <v>26</v>
      </c>
    </row>
    <row r="26" spans="1:28" ht="45.75" customHeight="1" x14ac:dyDescent="0.25">
      <c r="A26" s="76" t="s">
        <v>367</v>
      </c>
      <c r="B26" s="76"/>
      <c r="C26" s="78" t="s">
        <v>369</v>
      </c>
      <c r="D26" s="78" t="s">
        <v>370</v>
      </c>
      <c r="E26" s="78" t="s">
        <v>371</v>
      </c>
      <c r="F26" s="78" t="s">
        <v>278</v>
      </c>
      <c r="G26" s="78" t="s">
        <v>372</v>
      </c>
      <c r="H26" s="78" t="s">
        <v>241</v>
      </c>
      <c r="I26" s="78" t="s">
        <v>373</v>
      </c>
      <c r="J26" s="78" t="s">
        <v>374</v>
      </c>
      <c r="K26" s="75"/>
      <c r="L26" s="78" t="s">
        <v>264</v>
      </c>
      <c r="M26" s="80" t="s">
        <v>280</v>
      </c>
      <c r="N26" s="75"/>
      <c r="O26" s="75"/>
      <c r="P26" s="75"/>
      <c r="Q26" s="75"/>
      <c r="R26" s="75"/>
      <c r="S26" s="75"/>
      <c r="T26" s="75"/>
      <c r="U26" s="75"/>
      <c r="V26" s="75"/>
      <c r="W26" s="75"/>
      <c r="X26" s="75"/>
      <c r="Y26" s="75"/>
      <c r="Z26" s="77" t="s">
        <v>297</v>
      </c>
    </row>
    <row r="27" spans="1:28" x14ac:dyDescent="0.25">
      <c r="A27" s="75" t="s">
        <v>243</v>
      </c>
      <c r="B27" s="75" t="s">
        <v>269</v>
      </c>
      <c r="C27" s="75" t="s">
        <v>248</v>
      </c>
      <c r="D27" s="75" t="s">
        <v>249</v>
      </c>
      <c r="E27" s="75" t="s">
        <v>288</v>
      </c>
      <c r="F27" s="78" t="s">
        <v>244</v>
      </c>
      <c r="G27" s="78" t="s">
        <v>292</v>
      </c>
      <c r="H27" s="75" t="s">
        <v>241</v>
      </c>
      <c r="I27" s="78" t="s">
        <v>274</v>
      </c>
      <c r="J27" s="78" t="s">
        <v>256</v>
      </c>
      <c r="K27" s="78" t="s">
        <v>260</v>
      </c>
      <c r="L27" s="75"/>
      <c r="M27" s="78" t="s">
        <v>286</v>
      </c>
      <c r="N27" s="75"/>
      <c r="O27" s="75"/>
      <c r="P27" s="75"/>
      <c r="Q27" s="75"/>
      <c r="R27" s="75"/>
      <c r="S27" s="75"/>
      <c r="T27" s="75"/>
      <c r="U27" s="75"/>
      <c r="V27" s="75"/>
      <c r="W27" s="75"/>
      <c r="X27" s="75"/>
      <c r="Y27" s="75"/>
      <c r="Z27" s="75"/>
    </row>
    <row r="28" spans="1:28" x14ac:dyDescent="0.25">
      <c r="A28" s="75" t="s">
        <v>243</v>
      </c>
      <c r="B28" s="75" t="s">
        <v>270</v>
      </c>
      <c r="C28" s="75" t="s">
        <v>250</v>
      </c>
      <c r="D28" s="75" t="s">
        <v>251</v>
      </c>
      <c r="E28" s="75" t="s">
        <v>289</v>
      </c>
      <c r="F28" s="78" t="s">
        <v>245</v>
      </c>
      <c r="G28" s="78" t="s">
        <v>293</v>
      </c>
      <c r="H28" s="75" t="s">
        <v>241</v>
      </c>
      <c r="I28" s="78" t="s">
        <v>275</v>
      </c>
      <c r="J28" s="78" t="s">
        <v>257</v>
      </c>
      <c r="K28" s="78" t="s">
        <v>261</v>
      </c>
      <c r="L28" s="79"/>
      <c r="M28" s="78" t="s">
        <v>0</v>
      </c>
      <c r="N28" s="78"/>
      <c r="O28" s="78"/>
      <c r="P28" s="78"/>
      <c r="Q28" s="78"/>
      <c r="R28" s="78"/>
      <c r="S28" s="78"/>
      <c r="T28" s="78"/>
      <c r="U28" s="78"/>
      <c r="V28" s="78"/>
      <c r="W28" s="78"/>
      <c r="X28" s="78"/>
      <c r="Y28" s="78"/>
      <c r="Z28" s="78"/>
    </row>
    <row r="29" spans="1:28" x14ac:dyDescent="0.25">
      <c r="A29" s="75" t="s">
        <v>243</v>
      </c>
      <c r="B29" s="75" t="s">
        <v>271</v>
      </c>
      <c r="C29" s="75" t="s">
        <v>252</v>
      </c>
      <c r="D29" s="75" t="s">
        <v>253</v>
      </c>
      <c r="E29" s="75" t="s">
        <v>290</v>
      </c>
      <c r="F29" s="78" t="s">
        <v>246</v>
      </c>
      <c r="G29" s="78" t="s">
        <v>294</v>
      </c>
      <c r="H29" s="75" t="s">
        <v>241</v>
      </c>
      <c r="I29" s="78" t="s">
        <v>276</v>
      </c>
      <c r="J29" s="78" t="s">
        <v>258</v>
      </c>
      <c r="K29" s="78" t="s">
        <v>262</v>
      </c>
      <c r="L29" s="79"/>
      <c r="M29" s="75"/>
      <c r="N29" s="75"/>
      <c r="O29" s="75"/>
      <c r="P29" s="75"/>
      <c r="Q29" s="75"/>
      <c r="R29" s="75"/>
      <c r="S29" s="75"/>
      <c r="T29" s="75"/>
      <c r="U29" s="75"/>
      <c r="V29" s="75"/>
      <c r="W29" s="75"/>
      <c r="X29" s="75"/>
      <c r="Y29" s="75"/>
      <c r="Z29" s="75"/>
    </row>
    <row r="30" spans="1:28" x14ac:dyDescent="0.25">
      <c r="A30" s="75" t="s">
        <v>243</v>
      </c>
      <c r="B30" s="75" t="s">
        <v>272</v>
      </c>
      <c r="C30" s="75" t="s">
        <v>254</v>
      </c>
      <c r="D30" s="75" t="s">
        <v>255</v>
      </c>
      <c r="E30" s="75" t="s">
        <v>291</v>
      </c>
      <c r="F30" s="78" t="s">
        <v>247</v>
      </c>
      <c r="G30" s="78" t="s">
        <v>295</v>
      </c>
      <c r="H30" s="75" t="s">
        <v>241</v>
      </c>
      <c r="I30" s="78" t="s">
        <v>277</v>
      </c>
      <c r="J30" s="78" t="s">
        <v>259</v>
      </c>
      <c r="K30" s="78" t="s">
        <v>263</v>
      </c>
      <c r="L30" s="79"/>
      <c r="M30" s="75"/>
      <c r="N30" s="75"/>
      <c r="O30" s="75"/>
      <c r="P30" s="75"/>
      <c r="Q30" s="75"/>
      <c r="R30" s="75"/>
      <c r="S30" s="75"/>
      <c r="T30" s="75"/>
      <c r="U30" s="75"/>
      <c r="V30" s="75"/>
      <c r="W30" s="75"/>
      <c r="X30" s="75"/>
      <c r="Y30" s="75"/>
      <c r="Z30" s="75"/>
    </row>
    <row r="31" spans="1:28" x14ac:dyDescent="0.25">
      <c r="A31" s="75" t="s">
        <v>0</v>
      </c>
      <c r="B31" s="75" t="s">
        <v>0</v>
      </c>
      <c r="C31" s="75" t="s">
        <v>0</v>
      </c>
      <c r="D31" s="75" t="s">
        <v>0</v>
      </c>
      <c r="E31" s="75" t="s">
        <v>0</v>
      </c>
      <c r="F31" s="75" t="s">
        <v>0</v>
      </c>
      <c r="G31" s="75" t="s">
        <v>0</v>
      </c>
      <c r="H31" s="75" t="s">
        <v>0</v>
      </c>
      <c r="I31" s="75" t="s">
        <v>0</v>
      </c>
      <c r="J31" s="75" t="s">
        <v>0</v>
      </c>
      <c r="K31" s="75" t="s">
        <v>0</v>
      </c>
      <c r="L31" s="79"/>
      <c r="M31" s="75"/>
      <c r="N31" s="75"/>
      <c r="O31" s="75"/>
      <c r="P31" s="75"/>
      <c r="Q31" s="75"/>
      <c r="R31" s="75"/>
      <c r="S31" s="75"/>
      <c r="T31" s="75"/>
      <c r="U31" s="75"/>
      <c r="V31" s="75"/>
      <c r="W31" s="75"/>
      <c r="X31" s="75"/>
      <c r="Y31" s="75"/>
      <c r="Z31" s="75"/>
    </row>
    <row r="32" spans="1:28" ht="30" x14ac:dyDescent="0.25">
      <c r="A32" s="76" t="s">
        <v>368</v>
      </c>
      <c r="B32" s="76"/>
      <c r="C32" s="78" t="s">
        <v>375</v>
      </c>
      <c r="D32" s="78" t="s">
        <v>376</v>
      </c>
      <c r="E32" s="78" t="s">
        <v>377</v>
      </c>
      <c r="F32" s="78" t="s">
        <v>378</v>
      </c>
      <c r="G32" s="78" t="s">
        <v>379</v>
      </c>
      <c r="H32" s="78" t="s">
        <v>241</v>
      </c>
      <c r="I32" s="78" t="s">
        <v>380</v>
      </c>
      <c r="J32" s="78" t="s">
        <v>381</v>
      </c>
      <c r="K32" s="75"/>
      <c r="L32" s="75"/>
      <c r="M32" s="75"/>
      <c r="N32" s="75"/>
      <c r="O32" s="75"/>
      <c r="P32" s="75"/>
      <c r="Q32" s="75"/>
      <c r="R32" s="75"/>
      <c r="S32" s="75"/>
      <c r="T32" s="75"/>
      <c r="U32" s="75"/>
      <c r="V32" s="75"/>
      <c r="W32" s="75"/>
      <c r="X32" s="75"/>
      <c r="Y32" s="75"/>
      <c r="Z32" s="75"/>
    </row>
    <row r="33" spans="1:26" x14ac:dyDescent="0.25">
      <c r="A33" s="75" t="s">
        <v>0</v>
      </c>
      <c r="B33" s="75" t="s">
        <v>0</v>
      </c>
      <c r="C33" s="75" t="s">
        <v>0</v>
      </c>
      <c r="D33" s="75" t="s">
        <v>0</v>
      </c>
      <c r="E33" s="75" t="s">
        <v>0</v>
      </c>
      <c r="F33" s="75" t="s">
        <v>0</v>
      </c>
      <c r="G33" s="75" t="s">
        <v>0</v>
      </c>
      <c r="H33" s="75" t="s">
        <v>0</v>
      </c>
      <c r="I33" s="75" t="s">
        <v>0</v>
      </c>
      <c r="J33" s="75" t="s">
        <v>0</v>
      </c>
      <c r="K33" s="75" t="s">
        <v>0</v>
      </c>
      <c r="L33" s="75"/>
      <c r="M33" s="75"/>
      <c r="N33" s="75"/>
      <c r="O33" s="75"/>
      <c r="P33" s="75"/>
      <c r="Q33" s="75"/>
      <c r="R33" s="75"/>
      <c r="S33" s="75"/>
      <c r="T33" s="75"/>
      <c r="U33" s="75"/>
      <c r="V33" s="75"/>
      <c r="W33" s="75"/>
      <c r="X33" s="75"/>
      <c r="Y33" s="75"/>
      <c r="Z33" s="75"/>
    </row>
    <row r="37" spans="1:26" x14ac:dyDescent="0.25">
      <c r="A37" s="91"/>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zoomScale="70" zoomScaleNormal="70" workbookViewId="0">
      <selection activeCell="B22" sqref="B2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7" customFormat="1" ht="18.75" customHeight="1" x14ac:dyDescent="0.2">
      <c r="A1" s="13"/>
      <c r="B1" s="13"/>
      <c r="O1" s="28" t="s">
        <v>69</v>
      </c>
    </row>
    <row r="2" spans="1:28" s="7" customFormat="1" ht="18.75" customHeight="1" x14ac:dyDescent="0.3">
      <c r="A2" s="13"/>
      <c r="B2" s="13"/>
      <c r="O2" s="11" t="s">
        <v>11</v>
      </c>
    </row>
    <row r="3" spans="1:28" s="7" customFormat="1" ht="18.75" x14ac:dyDescent="0.3">
      <c r="A3" s="12"/>
      <c r="B3" s="12"/>
      <c r="O3" s="11" t="s">
        <v>68</v>
      </c>
    </row>
    <row r="4" spans="1:28" s="7" customFormat="1" ht="18.75" x14ac:dyDescent="0.3">
      <c r="A4" s="12"/>
      <c r="B4" s="12"/>
      <c r="L4" s="11"/>
    </row>
    <row r="5" spans="1:28" s="7" customFormat="1" ht="15.75" x14ac:dyDescent="0.2">
      <c r="A5" s="308" t="str">
        <f>'1. паспорт местоположение'!$A$5</f>
        <v>Год раскрытия информации: 2024 год</v>
      </c>
      <c r="B5" s="308"/>
      <c r="C5" s="308"/>
      <c r="D5" s="308"/>
      <c r="E5" s="308"/>
      <c r="F5" s="308"/>
      <c r="G5" s="308"/>
      <c r="H5" s="308"/>
      <c r="I5" s="308"/>
      <c r="J5" s="308"/>
      <c r="K5" s="308"/>
      <c r="L5" s="308"/>
      <c r="M5" s="308"/>
      <c r="N5" s="308"/>
      <c r="O5" s="308"/>
      <c r="P5" s="125"/>
      <c r="Q5" s="125"/>
      <c r="R5" s="125"/>
      <c r="S5" s="125"/>
      <c r="T5" s="125"/>
      <c r="U5" s="125"/>
      <c r="V5" s="125"/>
      <c r="W5" s="125"/>
      <c r="X5" s="125"/>
      <c r="Y5" s="125"/>
      <c r="Z5" s="125"/>
      <c r="AA5" s="125"/>
      <c r="AB5" s="125"/>
    </row>
    <row r="6" spans="1:28" s="7" customFormat="1" ht="18.75" x14ac:dyDescent="0.3">
      <c r="A6" s="12"/>
      <c r="B6" s="12"/>
      <c r="L6" s="11"/>
    </row>
    <row r="7" spans="1:28" s="7" customFormat="1" ht="18.75" x14ac:dyDescent="0.2">
      <c r="A7" s="312" t="s">
        <v>10</v>
      </c>
      <c r="B7" s="312"/>
      <c r="C7" s="312"/>
      <c r="D7" s="312"/>
      <c r="E7" s="312"/>
      <c r="F7" s="312"/>
      <c r="G7" s="312"/>
      <c r="H7" s="312"/>
      <c r="I7" s="312"/>
      <c r="J7" s="312"/>
      <c r="K7" s="312"/>
      <c r="L7" s="312"/>
      <c r="M7" s="312"/>
      <c r="N7" s="312"/>
      <c r="O7" s="312"/>
      <c r="P7" s="9"/>
      <c r="Q7" s="9"/>
      <c r="R7" s="9"/>
      <c r="S7" s="9"/>
      <c r="T7" s="9"/>
      <c r="U7" s="9"/>
      <c r="V7" s="9"/>
      <c r="W7" s="9"/>
      <c r="X7" s="9"/>
      <c r="Y7" s="9"/>
      <c r="Z7" s="9"/>
    </row>
    <row r="8" spans="1:28" s="7" customFormat="1" ht="18.75" x14ac:dyDescent="0.2">
      <c r="A8" s="312"/>
      <c r="B8" s="312"/>
      <c r="C8" s="312"/>
      <c r="D8" s="312"/>
      <c r="E8" s="312"/>
      <c r="F8" s="312"/>
      <c r="G8" s="312"/>
      <c r="H8" s="312"/>
      <c r="I8" s="312"/>
      <c r="J8" s="312"/>
      <c r="K8" s="312"/>
      <c r="L8" s="312"/>
      <c r="M8" s="312"/>
      <c r="N8" s="312"/>
      <c r="O8" s="312"/>
      <c r="P8" s="9"/>
      <c r="Q8" s="9"/>
      <c r="R8" s="9"/>
      <c r="S8" s="9"/>
      <c r="T8" s="9"/>
      <c r="U8" s="9"/>
      <c r="V8" s="9"/>
      <c r="W8" s="9"/>
      <c r="X8" s="9"/>
      <c r="Y8" s="9"/>
      <c r="Z8" s="9"/>
    </row>
    <row r="9" spans="1:28" s="7" customFormat="1" ht="18.75" x14ac:dyDescent="0.2">
      <c r="A9" s="313" t="str">
        <f>'1. паспорт местоположение'!A9:C9</f>
        <v xml:space="preserve">ПО "Северные электрические сети" ГУП "РЭС"РБ  </v>
      </c>
      <c r="B9" s="313"/>
      <c r="C9" s="313"/>
      <c r="D9" s="313"/>
      <c r="E9" s="313"/>
      <c r="F9" s="313"/>
      <c r="G9" s="313"/>
      <c r="H9" s="313"/>
      <c r="I9" s="313"/>
      <c r="J9" s="313"/>
      <c r="K9" s="313"/>
      <c r="L9" s="313"/>
      <c r="M9" s="313"/>
      <c r="N9" s="313"/>
      <c r="O9" s="313"/>
      <c r="P9" s="9"/>
      <c r="Q9" s="9"/>
      <c r="R9" s="9"/>
      <c r="S9" s="9"/>
      <c r="T9" s="9"/>
      <c r="U9" s="9"/>
      <c r="V9" s="9"/>
      <c r="W9" s="9"/>
      <c r="X9" s="9"/>
      <c r="Y9" s="9"/>
      <c r="Z9" s="9"/>
    </row>
    <row r="10" spans="1:28" s="7" customFormat="1" ht="18.75" x14ac:dyDescent="0.2">
      <c r="A10" s="309" t="s">
        <v>9</v>
      </c>
      <c r="B10" s="309"/>
      <c r="C10" s="309"/>
      <c r="D10" s="309"/>
      <c r="E10" s="309"/>
      <c r="F10" s="309"/>
      <c r="G10" s="309"/>
      <c r="H10" s="309"/>
      <c r="I10" s="309"/>
      <c r="J10" s="309"/>
      <c r="K10" s="309"/>
      <c r="L10" s="309"/>
      <c r="M10" s="309"/>
      <c r="N10" s="309"/>
      <c r="O10" s="309"/>
      <c r="P10" s="9"/>
      <c r="Q10" s="9"/>
      <c r="R10" s="9"/>
      <c r="S10" s="9"/>
      <c r="T10" s="9"/>
      <c r="U10" s="9"/>
      <c r="V10" s="9"/>
      <c r="W10" s="9"/>
      <c r="X10" s="9"/>
      <c r="Y10" s="9"/>
      <c r="Z10" s="9"/>
    </row>
    <row r="11" spans="1:28" s="7" customFormat="1" ht="18.75" x14ac:dyDescent="0.2">
      <c r="A11" s="312"/>
      <c r="B11" s="312"/>
      <c r="C11" s="312"/>
      <c r="D11" s="312"/>
      <c r="E11" s="312"/>
      <c r="F11" s="312"/>
      <c r="G11" s="312"/>
      <c r="H11" s="312"/>
      <c r="I11" s="312"/>
      <c r="J11" s="312"/>
      <c r="K11" s="312"/>
      <c r="L11" s="312"/>
      <c r="M11" s="312"/>
      <c r="N11" s="312"/>
      <c r="O11" s="312"/>
      <c r="P11" s="9"/>
      <c r="Q11" s="9"/>
      <c r="R11" s="9"/>
      <c r="S11" s="9"/>
      <c r="T11" s="9"/>
      <c r="U11" s="9"/>
      <c r="V11" s="9"/>
      <c r="W11" s="9"/>
      <c r="X11" s="9"/>
      <c r="Y11" s="9"/>
      <c r="Z11" s="9"/>
    </row>
    <row r="12" spans="1:28" s="7" customFormat="1" ht="18.75" x14ac:dyDescent="0.2">
      <c r="A12" s="314" t="str">
        <f>'1. паспорт местоположение'!$A$12</f>
        <v>L_ 2024011310</v>
      </c>
      <c r="B12" s="314"/>
      <c r="C12" s="314"/>
      <c r="D12" s="314"/>
      <c r="E12" s="314"/>
      <c r="F12" s="314"/>
      <c r="G12" s="314"/>
      <c r="H12" s="314"/>
      <c r="I12" s="314"/>
      <c r="J12" s="314"/>
      <c r="K12" s="314"/>
      <c r="L12" s="314"/>
      <c r="M12" s="314"/>
      <c r="N12" s="314"/>
      <c r="O12" s="314"/>
      <c r="P12" s="9"/>
      <c r="Q12" s="9"/>
      <c r="R12" s="9"/>
      <c r="S12" s="9"/>
      <c r="T12" s="9"/>
      <c r="U12" s="9"/>
      <c r="V12" s="9"/>
      <c r="W12" s="9"/>
      <c r="X12" s="9"/>
      <c r="Y12" s="9"/>
      <c r="Z12" s="9"/>
    </row>
    <row r="13" spans="1:28" s="7" customFormat="1" ht="18.75" x14ac:dyDescent="0.2">
      <c r="A13" s="309" t="s">
        <v>8</v>
      </c>
      <c r="B13" s="309"/>
      <c r="C13" s="309"/>
      <c r="D13" s="309"/>
      <c r="E13" s="309"/>
      <c r="F13" s="309"/>
      <c r="G13" s="309"/>
      <c r="H13" s="309"/>
      <c r="I13" s="309"/>
      <c r="J13" s="309"/>
      <c r="K13" s="309"/>
      <c r="L13" s="309"/>
      <c r="M13" s="309"/>
      <c r="N13" s="309"/>
      <c r="O13" s="309"/>
      <c r="P13" s="9"/>
      <c r="Q13" s="9"/>
      <c r="R13" s="9"/>
      <c r="S13" s="9"/>
      <c r="T13" s="9"/>
      <c r="U13" s="9"/>
      <c r="V13" s="9"/>
      <c r="W13" s="9"/>
      <c r="X13" s="9"/>
      <c r="Y13" s="9"/>
      <c r="Z13" s="9"/>
    </row>
    <row r="14" spans="1:28" s="7" customFormat="1" ht="15.75" customHeight="1" x14ac:dyDescent="0.2">
      <c r="A14" s="319"/>
      <c r="B14" s="319"/>
      <c r="C14" s="319"/>
      <c r="D14" s="319"/>
      <c r="E14" s="319"/>
      <c r="F14" s="319"/>
      <c r="G14" s="319"/>
      <c r="H14" s="319"/>
      <c r="I14" s="319"/>
      <c r="J14" s="319"/>
      <c r="K14" s="319"/>
      <c r="L14" s="319"/>
      <c r="M14" s="319"/>
      <c r="N14" s="319"/>
      <c r="O14" s="319"/>
      <c r="P14" s="3"/>
      <c r="Q14" s="3"/>
      <c r="R14" s="3"/>
      <c r="S14" s="3"/>
      <c r="T14" s="3"/>
      <c r="U14" s="3"/>
      <c r="V14" s="3"/>
      <c r="W14" s="3"/>
      <c r="X14" s="3"/>
      <c r="Y14" s="3"/>
      <c r="Z14" s="3"/>
    </row>
    <row r="15" spans="1:28" s="2" customFormat="1" ht="15.75" x14ac:dyDescent="0.2">
      <c r="A15" s="313" t="str">
        <f>'1. паспорт местоположение'!$A$15</f>
        <v>Реконструкция ТП-8004, замена     Т-1   1988г.в. № 852В1531 кол-ве  1шт ТМ-160 на ТМГ-250 .(0)</v>
      </c>
      <c r="B15" s="313"/>
      <c r="C15" s="313"/>
      <c r="D15" s="313"/>
      <c r="E15" s="313"/>
      <c r="F15" s="313"/>
      <c r="G15" s="313"/>
      <c r="H15" s="313"/>
      <c r="I15" s="313"/>
      <c r="J15" s="313"/>
      <c r="K15" s="313"/>
      <c r="L15" s="313"/>
      <c r="M15" s="313"/>
      <c r="N15" s="313"/>
      <c r="O15" s="313"/>
      <c r="P15" s="6"/>
      <c r="Q15" s="6"/>
      <c r="R15" s="6"/>
      <c r="S15" s="6"/>
      <c r="T15" s="6"/>
      <c r="U15" s="6"/>
      <c r="V15" s="6"/>
      <c r="W15" s="6"/>
      <c r="X15" s="6"/>
      <c r="Y15" s="6"/>
      <c r="Z15" s="6"/>
    </row>
    <row r="16" spans="1:28" s="2" customFormat="1" ht="15" customHeight="1" x14ac:dyDescent="0.2">
      <c r="A16" s="309" t="s">
        <v>7</v>
      </c>
      <c r="B16" s="309"/>
      <c r="C16" s="309"/>
      <c r="D16" s="309"/>
      <c r="E16" s="309"/>
      <c r="F16" s="309"/>
      <c r="G16" s="309"/>
      <c r="H16" s="309"/>
      <c r="I16" s="309"/>
      <c r="J16" s="309"/>
      <c r="K16" s="309"/>
      <c r="L16" s="309"/>
      <c r="M16" s="309"/>
      <c r="N16" s="309"/>
      <c r="O16" s="309"/>
      <c r="P16" s="4"/>
      <c r="Q16" s="4"/>
      <c r="R16" s="4"/>
      <c r="S16" s="4"/>
      <c r="T16" s="4"/>
      <c r="U16" s="4"/>
      <c r="V16" s="4"/>
      <c r="W16" s="4"/>
      <c r="X16" s="4"/>
      <c r="Y16" s="4"/>
      <c r="Z16" s="4"/>
    </row>
    <row r="17" spans="1:26" s="2" customFormat="1" ht="15" customHeight="1" x14ac:dyDescent="0.2">
      <c r="A17" s="319"/>
      <c r="B17" s="319"/>
      <c r="C17" s="319"/>
      <c r="D17" s="319"/>
      <c r="E17" s="319"/>
      <c r="F17" s="319"/>
      <c r="G17" s="319"/>
      <c r="H17" s="319"/>
      <c r="I17" s="319"/>
      <c r="J17" s="319"/>
      <c r="K17" s="319"/>
      <c r="L17" s="319"/>
      <c r="M17" s="319"/>
      <c r="N17" s="319"/>
      <c r="O17" s="319"/>
      <c r="P17" s="3"/>
      <c r="Q17" s="3"/>
      <c r="R17" s="3"/>
      <c r="S17" s="3"/>
      <c r="T17" s="3"/>
      <c r="U17" s="3"/>
      <c r="V17" s="3"/>
      <c r="W17" s="3"/>
    </row>
    <row r="18" spans="1:26" s="2" customFormat="1" ht="91.5" customHeight="1" x14ac:dyDescent="0.2">
      <c r="A18" s="342" t="s">
        <v>510</v>
      </c>
      <c r="B18" s="342"/>
      <c r="C18" s="342"/>
      <c r="D18" s="342"/>
      <c r="E18" s="342"/>
      <c r="F18" s="342"/>
      <c r="G18" s="342"/>
      <c r="H18" s="342"/>
      <c r="I18" s="342"/>
      <c r="J18" s="342"/>
      <c r="K18" s="342"/>
      <c r="L18" s="342"/>
      <c r="M18" s="342"/>
      <c r="N18" s="342"/>
      <c r="O18" s="342"/>
      <c r="P18" s="5"/>
      <c r="Q18" s="5"/>
      <c r="R18" s="5"/>
      <c r="S18" s="5"/>
      <c r="T18" s="5"/>
      <c r="U18" s="5"/>
      <c r="V18" s="5"/>
      <c r="W18" s="5"/>
      <c r="X18" s="5"/>
      <c r="Y18" s="5"/>
      <c r="Z18" s="5"/>
    </row>
    <row r="19" spans="1:26" s="2" customFormat="1" ht="78" customHeight="1" x14ac:dyDescent="0.2">
      <c r="A19" s="315" t="s">
        <v>6</v>
      </c>
      <c r="B19" s="315" t="s">
        <v>88</v>
      </c>
      <c r="C19" s="315" t="s">
        <v>87</v>
      </c>
      <c r="D19" s="315" t="s">
        <v>76</v>
      </c>
      <c r="E19" s="343" t="s">
        <v>86</v>
      </c>
      <c r="F19" s="344"/>
      <c r="G19" s="344"/>
      <c r="H19" s="344"/>
      <c r="I19" s="345"/>
      <c r="J19" s="315" t="s">
        <v>85</v>
      </c>
      <c r="K19" s="315"/>
      <c r="L19" s="315"/>
      <c r="M19" s="315"/>
      <c r="N19" s="315"/>
      <c r="O19" s="315"/>
      <c r="P19" s="3"/>
      <c r="Q19" s="3"/>
      <c r="R19" s="3"/>
      <c r="S19" s="3"/>
      <c r="T19" s="3"/>
      <c r="U19" s="3"/>
      <c r="V19" s="3"/>
      <c r="W19" s="3"/>
    </row>
    <row r="20" spans="1:26" s="2" customFormat="1" ht="51" customHeight="1" x14ac:dyDescent="0.2">
      <c r="A20" s="315"/>
      <c r="B20" s="315"/>
      <c r="C20" s="315"/>
      <c r="D20" s="315"/>
      <c r="E20" s="31" t="s">
        <v>84</v>
      </c>
      <c r="F20" s="31" t="s">
        <v>83</v>
      </c>
      <c r="G20" s="31" t="s">
        <v>82</v>
      </c>
      <c r="H20" s="31" t="s">
        <v>81</v>
      </c>
      <c r="I20" s="31" t="s">
        <v>80</v>
      </c>
      <c r="J20" s="31" t="s">
        <v>79</v>
      </c>
      <c r="K20" s="31" t="s">
        <v>5</v>
      </c>
      <c r="L20" s="36" t="s">
        <v>4</v>
      </c>
      <c r="M20" s="35" t="s">
        <v>237</v>
      </c>
      <c r="N20" s="35" t="s">
        <v>78</v>
      </c>
      <c r="O20" s="35" t="s">
        <v>77</v>
      </c>
      <c r="P20" s="3"/>
      <c r="Q20" s="3"/>
      <c r="R20" s="3"/>
      <c r="S20" s="3"/>
      <c r="T20" s="3"/>
      <c r="U20" s="3"/>
      <c r="V20" s="3"/>
      <c r="W20" s="3"/>
    </row>
    <row r="21" spans="1:26" s="2" customFormat="1" ht="16.5" customHeight="1" x14ac:dyDescent="0.2">
      <c r="A21" s="26">
        <v>1</v>
      </c>
      <c r="B21" s="27">
        <v>2</v>
      </c>
      <c r="C21" s="26">
        <v>3</v>
      </c>
      <c r="D21" s="27">
        <v>4</v>
      </c>
      <c r="E21" s="26">
        <v>5</v>
      </c>
      <c r="F21" s="27">
        <v>6</v>
      </c>
      <c r="G21" s="26">
        <v>7</v>
      </c>
      <c r="H21" s="27">
        <v>8</v>
      </c>
      <c r="I21" s="26">
        <v>9</v>
      </c>
      <c r="J21" s="27">
        <v>10</v>
      </c>
      <c r="K21" s="26">
        <v>11</v>
      </c>
      <c r="L21" s="27">
        <v>12</v>
      </c>
      <c r="M21" s="26">
        <v>13</v>
      </c>
      <c r="N21" s="27">
        <v>14</v>
      </c>
      <c r="O21" s="26">
        <v>15</v>
      </c>
      <c r="P21" s="3"/>
      <c r="Q21" s="3"/>
      <c r="R21" s="3"/>
      <c r="S21" s="3"/>
      <c r="T21" s="3"/>
      <c r="U21" s="3"/>
      <c r="V21" s="3"/>
      <c r="W21" s="3"/>
    </row>
    <row r="22" spans="1:26" s="2" customFormat="1" ht="33" customHeight="1" x14ac:dyDescent="0.2">
      <c r="A22" s="139" t="s">
        <v>65</v>
      </c>
      <c r="B22" s="139" t="s">
        <v>632</v>
      </c>
      <c r="C22" s="139" t="s">
        <v>545</v>
      </c>
      <c r="D22" s="139" t="s">
        <v>545</v>
      </c>
      <c r="E22" s="139" t="s">
        <v>545</v>
      </c>
      <c r="F22" s="139" t="s">
        <v>545</v>
      </c>
      <c r="G22" s="139" t="s">
        <v>545</v>
      </c>
      <c r="H22" s="139" t="s">
        <v>545</v>
      </c>
      <c r="I22" s="139" t="s">
        <v>545</v>
      </c>
      <c r="J22" s="139" t="s">
        <v>545</v>
      </c>
      <c r="K22" s="139" t="s">
        <v>545</v>
      </c>
      <c r="L22" s="139" t="s">
        <v>545</v>
      </c>
      <c r="M22" s="139" t="s">
        <v>545</v>
      </c>
      <c r="N22" s="139" t="s">
        <v>545</v>
      </c>
      <c r="O22" s="139" t="s">
        <v>545</v>
      </c>
      <c r="P22" s="3"/>
      <c r="Q22" s="3"/>
      <c r="R22" s="3"/>
      <c r="S22" s="3"/>
      <c r="T22" s="3"/>
      <c r="U22" s="3"/>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0000"/>
    <pageSetUpPr fitToPage="1"/>
  </sheetPr>
  <dimension ref="A1:AS96"/>
  <sheetViews>
    <sheetView view="pageBreakPreview" topLeftCell="A7" zoomScaleSheetLayoutView="100" workbookViewId="0">
      <selection activeCell="AX28" sqref="AX28"/>
    </sheetView>
  </sheetViews>
  <sheetFormatPr defaultRowHeight="15.75" x14ac:dyDescent="0.25"/>
  <cols>
    <col min="1" max="3" width="9.140625" style="155"/>
    <col min="4" max="4" width="18.5703125" style="155" customWidth="1"/>
    <col min="5" max="12" width="9.140625" style="155" hidden="1" customWidth="1"/>
    <col min="13" max="13" width="4.7109375" style="155" hidden="1" customWidth="1"/>
    <col min="14" max="17" width="9.140625" style="155" hidden="1" customWidth="1"/>
    <col min="18" max="18" width="4.7109375" style="155" hidden="1" customWidth="1"/>
    <col min="19" max="36" width="9.140625" style="155" hidden="1" customWidth="1"/>
    <col min="37" max="37" width="9.140625" style="155"/>
    <col min="38" max="38" width="7.7109375" style="155" customWidth="1"/>
    <col min="39" max="39" width="3.140625" style="155" customWidth="1"/>
    <col min="40" max="40" width="13.5703125" style="155" customWidth="1"/>
    <col min="41" max="41" width="16.5703125" style="155" customWidth="1"/>
    <col min="42" max="42" width="15.7109375" style="155" customWidth="1"/>
    <col min="43" max="43" width="9.5703125" style="155" customWidth="1"/>
    <col min="44" max="44" width="8.5703125" style="155" customWidth="1"/>
    <col min="45" max="16384" width="9.140625" style="155"/>
  </cols>
  <sheetData>
    <row r="1" spans="1:44" s="151" customFormat="1" ht="18.75" customHeight="1" x14ac:dyDescent="0.25">
      <c r="A1" s="150"/>
      <c r="K1" s="153" t="s">
        <v>69</v>
      </c>
      <c r="AR1" s="153" t="s">
        <v>69</v>
      </c>
    </row>
    <row r="2" spans="1:44" s="151" customFormat="1" ht="18.75" customHeight="1" x14ac:dyDescent="0.25">
      <c r="A2" s="150"/>
      <c r="K2" s="33" t="s">
        <v>11</v>
      </c>
      <c r="AR2" s="33" t="s">
        <v>11</v>
      </c>
    </row>
    <row r="3" spans="1:44" s="151" customFormat="1" x14ac:dyDescent="0.25">
      <c r="A3" s="152"/>
      <c r="K3" s="33" t="s">
        <v>68</v>
      </c>
      <c r="AR3" s="33" t="s">
        <v>364</v>
      </c>
    </row>
    <row r="4" spans="1:44" s="151" customFormat="1" x14ac:dyDescent="0.25">
      <c r="A4" s="152"/>
      <c r="K4" s="33"/>
    </row>
    <row r="5" spans="1:44" s="151" customFormat="1" ht="18.75" customHeight="1" x14ac:dyDescent="0.25">
      <c r="A5" s="308" t="str">
        <f>'1. паспорт местоположение'!$A$5</f>
        <v>Год раскрытия информации: 2024 год</v>
      </c>
      <c r="B5" s="308"/>
      <c r="C5" s="308"/>
      <c r="D5" s="308"/>
      <c r="E5" s="308"/>
      <c r="F5" s="308"/>
      <c r="G5" s="308"/>
      <c r="H5" s="308"/>
      <c r="I5" s="308"/>
      <c r="J5" s="308"/>
      <c r="K5" s="308"/>
      <c r="L5" s="308"/>
      <c r="M5" s="308"/>
      <c r="N5" s="308"/>
      <c r="O5" s="308"/>
      <c r="P5" s="308"/>
      <c r="Q5" s="308"/>
      <c r="R5" s="308"/>
      <c r="S5" s="308"/>
      <c r="T5" s="308"/>
      <c r="U5" s="308"/>
      <c r="V5" s="308"/>
      <c r="W5" s="308"/>
      <c r="X5" s="308"/>
      <c r="Y5" s="308"/>
      <c r="Z5" s="308"/>
      <c r="AA5" s="308"/>
      <c r="AB5" s="308"/>
      <c r="AC5" s="308"/>
      <c r="AD5" s="308"/>
      <c r="AE5" s="308"/>
      <c r="AF5" s="308"/>
      <c r="AG5" s="308"/>
      <c r="AH5" s="308"/>
      <c r="AI5" s="308"/>
      <c r="AJ5" s="308"/>
      <c r="AK5" s="308"/>
      <c r="AL5" s="308"/>
      <c r="AM5" s="308"/>
      <c r="AN5" s="308"/>
      <c r="AO5" s="308"/>
      <c r="AP5" s="308"/>
      <c r="AQ5" s="308"/>
      <c r="AR5" s="308"/>
    </row>
    <row r="6" spans="1:44" s="151" customFormat="1" x14ac:dyDescent="0.25">
      <c r="A6" s="152"/>
      <c r="K6" s="33"/>
    </row>
    <row r="7" spans="1:44" s="151" customFormat="1" x14ac:dyDescent="0.25">
      <c r="A7" s="314" t="s">
        <v>10</v>
      </c>
      <c r="B7" s="314"/>
      <c r="C7" s="314"/>
      <c r="D7" s="314"/>
      <c r="E7" s="314"/>
      <c r="F7" s="314"/>
      <c r="G7" s="314"/>
      <c r="H7" s="314"/>
      <c r="I7" s="314"/>
      <c r="J7" s="314"/>
      <c r="K7" s="314"/>
      <c r="L7" s="314"/>
      <c r="M7" s="314"/>
      <c r="N7" s="314"/>
      <c r="O7" s="314"/>
      <c r="P7" s="314"/>
      <c r="Q7" s="314"/>
      <c r="R7" s="314"/>
      <c r="S7" s="314"/>
      <c r="T7" s="314"/>
      <c r="U7" s="314"/>
      <c r="V7" s="314"/>
      <c r="W7" s="314"/>
      <c r="X7" s="314"/>
      <c r="Y7" s="314"/>
      <c r="Z7" s="314"/>
      <c r="AA7" s="314"/>
      <c r="AB7" s="314"/>
      <c r="AC7" s="314"/>
      <c r="AD7" s="314"/>
      <c r="AE7" s="314"/>
      <c r="AF7" s="314"/>
      <c r="AG7" s="314"/>
      <c r="AH7" s="314"/>
      <c r="AI7" s="314"/>
      <c r="AJ7" s="314"/>
      <c r="AK7" s="314"/>
      <c r="AL7" s="314"/>
      <c r="AM7" s="314"/>
      <c r="AN7" s="314"/>
      <c r="AO7" s="314"/>
      <c r="AP7" s="314"/>
      <c r="AQ7" s="314"/>
      <c r="AR7" s="314"/>
    </row>
    <row r="8" spans="1:44" s="151" customFormat="1" x14ac:dyDescent="0.25">
      <c r="A8" s="143"/>
      <c r="B8" s="143"/>
      <c r="C8" s="143"/>
      <c r="D8" s="143"/>
      <c r="E8" s="143"/>
      <c r="F8" s="143"/>
      <c r="G8" s="143"/>
      <c r="H8" s="143"/>
      <c r="I8" s="143"/>
      <c r="J8" s="143"/>
      <c r="K8" s="143"/>
      <c r="L8" s="154"/>
      <c r="M8" s="154"/>
      <c r="N8" s="154"/>
      <c r="O8" s="154"/>
      <c r="P8" s="154"/>
      <c r="Q8" s="154"/>
      <c r="R8" s="154"/>
      <c r="S8" s="154"/>
      <c r="T8" s="154"/>
      <c r="U8" s="154"/>
      <c r="V8" s="154"/>
      <c r="W8" s="154"/>
      <c r="X8" s="154"/>
      <c r="Y8" s="154"/>
    </row>
    <row r="9" spans="1:44" s="151" customFormat="1" ht="18.75" customHeight="1" x14ac:dyDescent="0.25">
      <c r="A9" s="313" t="str">
        <f>'1. паспорт местоположение'!A9:C9</f>
        <v xml:space="preserve">ПО "Северные электрические сети" ГУП "РЭС"РБ  </v>
      </c>
      <c r="B9" s="313"/>
      <c r="C9" s="313"/>
      <c r="D9" s="313"/>
      <c r="E9" s="313"/>
      <c r="F9" s="313"/>
      <c r="G9" s="313"/>
      <c r="H9" s="313"/>
      <c r="I9" s="313"/>
      <c r="J9" s="313"/>
      <c r="K9" s="313"/>
      <c r="L9" s="313"/>
      <c r="M9" s="313"/>
      <c r="N9" s="313"/>
      <c r="O9" s="313"/>
      <c r="P9" s="313"/>
      <c r="Q9" s="313"/>
      <c r="R9" s="313"/>
      <c r="S9" s="313"/>
      <c r="T9" s="313"/>
      <c r="U9" s="313"/>
      <c r="V9" s="313"/>
      <c r="W9" s="313"/>
      <c r="X9" s="313"/>
      <c r="Y9" s="313"/>
      <c r="Z9" s="313"/>
      <c r="AA9" s="313"/>
      <c r="AB9" s="313"/>
      <c r="AC9" s="313"/>
      <c r="AD9" s="313"/>
      <c r="AE9" s="313"/>
      <c r="AF9" s="313"/>
      <c r="AG9" s="313"/>
      <c r="AH9" s="313"/>
      <c r="AI9" s="313"/>
      <c r="AJ9" s="313"/>
      <c r="AK9" s="313"/>
      <c r="AL9" s="313"/>
      <c r="AM9" s="313"/>
      <c r="AN9" s="313"/>
      <c r="AO9" s="313"/>
      <c r="AP9" s="313"/>
      <c r="AQ9" s="313"/>
      <c r="AR9" s="313"/>
    </row>
    <row r="10" spans="1:44" s="151" customFormat="1" ht="18.75" customHeight="1" x14ac:dyDescent="0.25">
      <c r="A10" s="309" t="s">
        <v>9</v>
      </c>
      <c r="B10" s="309"/>
      <c r="C10" s="309"/>
      <c r="D10" s="309"/>
      <c r="E10" s="309"/>
      <c r="F10" s="309"/>
      <c r="G10" s="309"/>
      <c r="H10" s="309"/>
      <c r="I10" s="309"/>
      <c r="J10" s="309"/>
      <c r="K10" s="309"/>
      <c r="L10" s="309"/>
      <c r="M10" s="309"/>
      <c r="N10" s="309"/>
      <c r="O10" s="309"/>
      <c r="P10" s="309"/>
      <c r="Q10" s="309"/>
      <c r="R10" s="309"/>
      <c r="S10" s="309"/>
      <c r="T10" s="309"/>
      <c r="U10" s="309"/>
      <c r="V10" s="309"/>
      <c r="W10" s="309"/>
      <c r="X10" s="309"/>
      <c r="Y10" s="309"/>
      <c r="Z10" s="309"/>
      <c r="AA10" s="309"/>
      <c r="AB10" s="309"/>
      <c r="AC10" s="309"/>
      <c r="AD10" s="309"/>
      <c r="AE10" s="309"/>
      <c r="AF10" s="309"/>
      <c r="AG10" s="309"/>
      <c r="AH10" s="309"/>
      <c r="AI10" s="309"/>
      <c r="AJ10" s="309"/>
      <c r="AK10" s="309"/>
      <c r="AL10" s="309"/>
      <c r="AM10" s="309"/>
      <c r="AN10" s="309"/>
      <c r="AO10" s="309"/>
      <c r="AP10" s="309"/>
      <c r="AQ10" s="309"/>
      <c r="AR10" s="309"/>
    </row>
    <row r="11" spans="1:44" s="151" customFormat="1" x14ac:dyDescent="0.25">
      <c r="A11" s="143"/>
      <c r="B11" s="143"/>
      <c r="C11" s="143"/>
      <c r="D11" s="143"/>
      <c r="E11" s="143"/>
      <c r="F11" s="143"/>
      <c r="G11" s="143"/>
      <c r="H11" s="143"/>
      <c r="I11" s="143"/>
      <c r="J11" s="143"/>
      <c r="K11" s="143"/>
      <c r="L11" s="154"/>
      <c r="M11" s="154"/>
      <c r="N11" s="154"/>
      <c r="O11" s="154"/>
      <c r="P11" s="154"/>
      <c r="Q11" s="154"/>
      <c r="R11" s="154"/>
      <c r="S11" s="154"/>
      <c r="T11" s="154"/>
      <c r="U11" s="154"/>
      <c r="V11" s="154"/>
      <c r="W11" s="154"/>
      <c r="X11" s="154"/>
      <c r="Y11" s="154"/>
    </row>
    <row r="12" spans="1:44" s="151" customFormat="1" ht="18.75" customHeight="1" x14ac:dyDescent="0.25">
      <c r="A12" s="314" t="str">
        <f>'1. паспорт местоположение'!$A$12</f>
        <v>L_ 2024011310</v>
      </c>
      <c r="B12" s="314"/>
      <c r="C12" s="314"/>
      <c r="D12" s="314"/>
      <c r="E12" s="314"/>
      <c r="F12" s="314"/>
      <c r="G12" s="314"/>
      <c r="H12" s="314"/>
      <c r="I12" s="314"/>
      <c r="J12" s="314"/>
      <c r="K12" s="314"/>
      <c r="L12" s="314"/>
      <c r="M12" s="314"/>
      <c r="N12" s="314"/>
      <c r="O12" s="314"/>
      <c r="P12" s="314"/>
      <c r="Q12" s="314"/>
      <c r="R12" s="314"/>
      <c r="S12" s="314"/>
      <c r="T12" s="314"/>
      <c r="U12" s="314"/>
      <c r="V12" s="314"/>
      <c r="W12" s="314"/>
      <c r="X12" s="314"/>
      <c r="Y12" s="314"/>
      <c r="Z12" s="314"/>
      <c r="AA12" s="314"/>
      <c r="AB12" s="314"/>
      <c r="AC12" s="314"/>
      <c r="AD12" s="314"/>
      <c r="AE12" s="314"/>
      <c r="AF12" s="314"/>
      <c r="AG12" s="314"/>
      <c r="AH12" s="314"/>
      <c r="AI12" s="314"/>
      <c r="AJ12" s="314"/>
      <c r="AK12" s="314"/>
      <c r="AL12" s="314"/>
      <c r="AM12" s="314"/>
      <c r="AN12" s="314"/>
      <c r="AO12" s="314"/>
      <c r="AP12" s="314"/>
      <c r="AQ12" s="314"/>
      <c r="AR12" s="314"/>
    </row>
    <row r="13" spans="1:44" s="151" customFormat="1" ht="18.75" customHeight="1" x14ac:dyDescent="0.25">
      <c r="A13" s="309" t="s">
        <v>8</v>
      </c>
      <c r="B13" s="309"/>
      <c r="C13" s="309"/>
      <c r="D13" s="309"/>
      <c r="E13" s="309"/>
      <c r="F13" s="309"/>
      <c r="G13" s="309"/>
      <c r="H13" s="309"/>
      <c r="I13" s="309"/>
      <c r="J13" s="309"/>
      <c r="K13" s="309"/>
      <c r="L13" s="309"/>
      <c r="M13" s="309"/>
      <c r="N13" s="309"/>
      <c r="O13" s="309"/>
      <c r="P13" s="309"/>
      <c r="Q13" s="309"/>
      <c r="R13" s="309"/>
      <c r="S13" s="309"/>
      <c r="T13" s="309"/>
      <c r="U13" s="309"/>
      <c r="V13" s="309"/>
      <c r="W13" s="309"/>
      <c r="X13" s="309"/>
      <c r="Y13" s="309"/>
      <c r="Z13" s="309"/>
      <c r="AA13" s="309"/>
      <c r="AB13" s="309"/>
      <c r="AC13" s="309"/>
      <c r="AD13" s="309"/>
      <c r="AE13" s="309"/>
      <c r="AF13" s="309"/>
      <c r="AG13" s="309"/>
      <c r="AH13" s="309"/>
      <c r="AI13" s="309"/>
      <c r="AJ13" s="309"/>
      <c r="AK13" s="309"/>
      <c r="AL13" s="309"/>
      <c r="AM13" s="309"/>
      <c r="AN13" s="309"/>
      <c r="AO13" s="309"/>
      <c r="AP13" s="309"/>
      <c r="AQ13" s="309"/>
      <c r="AR13" s="309"/>
    </row>
    <row r="14" spans="1:44" s="151" customFormat="1" ht="15.75" customHeight="1" x14ac:dyDescent="0.25">
      <c r="A14" s="127"/>
      <c r="B14" s="127"/>
      <c r="C14" s="127"/>
      <c r="D14" s="127"/>
      <c r="E14" s="127"/>
      <c r="F14" s="127"/>
      <c r="G14" s="127"/>
      <c r="H14" s="127"/>
      <c r="I14" s="127"/>
      <c r="J14" s="127"/>
      <c r="K14" s="127"/>
      <c r="L14" s="127"/>
      <c r="M14" s="127"/>
      <c r="N14" s="127"/>
      <c r="O14" s="127"/>
      <c r="P14" s="127"/>
      <c r="Q14" s="127"/>
      <c r="R14" s="127"/>
      <c r="S14" s="127"/>
      <c r="T14" s="127"/>
      <c r="U14" s="127"/>
      <c r="V14" s="127"/>
      <c r="W14" s="127"/>
      <c r="X14" s="127"/>
      <c r="Y14" s="127"/>
    </row>
    <row r="15" spans="1:44" s="151" customFormat="1" x14ac:dyDescent="0.25">
      <c r="A15" s="313" t="str">
        <f>'1. паспорт местоположение'!$A$15</f>
        <v>Реконструкция ТП-8004, замена     Т-1   1988г.в. № 852В1531 кол-ве  1шт ТМ-160 на ТМГ-250 .(0)</v>
      </c>
      <c r="B15" s="313"/>
      <c r="C15" s="313"/>
      <c r="D15" s="313"/>
      <c r="E15" s="313"/>
      <c r="F15" s="313"/>
      <c r="G15" s="313"/>
      <c r="H15" s="313"/>
      <c r="I15" s="313"/>
      <c r="J15" s="313"/>
      <c r="K15" s="313"/>
      <c r="L15" s="313"/>
      <c r="M15" s="313"/>
      <c r="N15" s="313"/>
      <c r="O15" s="313"/>
      <c r="P15" s="313"/>
      <c r="Q15" s="313"/>
      <c r="R15" s="313"/>
      <c r="S15" s="313"/>
      <c r="T15" s="313"/>
      <c r="U15" s="313"/>
      <c r="V15" s="313"/>
      <c r="W15" s="313"/>
      <c r="X15" s="313"/>
      <c r="Y15" s="313"/>
      <c r="Z15" s="313"/>
      <c r="AA15" s="313"/>
      <c r="AB15" s="313"/>
      <c r="AC15" s="313"/>
      <c r="AD15" s="313"/>
      <c r="AE15" s="313"/>
      <c r="AF15" s="313"/>
      <c r="AG15" s="313"/>
      <c r="AH15" s="313"/>
      <c r="AI15" s="313"/>
      <c r="AJ15" s="313"/>
      <c r="AK15" s="313"/>
      <c r="AL15" s="313"/>
      <c r="AM15" s="313"/>
      <c r="AN15" s="313"/>
      <c r="AO15" s="313"/>
      <c r="AP15" s="313"/>
      <c r="AQ15" s="313"/>
      <c r="AR15" s="313"/>
    </row>
    <row r="16" spans="1:44" s="151" customFormat="1" ht="15" customHeight="1" x14ac:dyDescent="0.25">
      <c r="A16" s="309" t="s">
        <v>7</v>
      </c>
      <c r="B16" s="309"/>
      <c r="C16" s="309"/>
      <c r="D16" s="309"/>
      <c r="E16" s="309"/>
      <c r="F16" s="309"/>
      <c r="G16" s="309"/>
      <c r="H16" s="309"/>
      <c r="I16" s="309"/>
      <c r="J16" s="309"/>
      <c r="K16" s="309"/>
      <c r="L16" s="309"/>
      <c r="M16" s="309"/>
      <c r="N16" s="309"/>
      <c r="O16" s="309"/>
      <c r="P16" s="309"/>
      <c r="Q16" s="309"/>
      <c r="R16" s="309"/>
      <c r="S16" s="309"/>
      <c r="T16" s="309"/>
      <c r="U16" s="309"/>
      <c r="V16" s="309"/>
      <c r="W16" s="309"/>
      <c r="X16" s="309"/>
      <c r="Y16" s="309"/>
      <c r="Z16" s="309"/>
      <c r="AA16" s="309"/>
      <c r="AB16" s="309"/>
      <c r="AC16" s="309"/>
      <c r="AD16" s="309"/>
      <c r="AE16" s="309"/>
      <c r="AF16" s="309"/>
      <c r="AG16" s="309"/>
      <c r="AH16" s="309"/>
      <c r="AI16" s="309"/>
      <c r="AJ16" s="309"/>
      <c r="AK16" s="309"/>
      <c r="AL16" s="309"/>
      <c r="AM16" s="309"/>
      <c r="AN16" s="309"/>
      <c r="AO16" s="309"/>
      <c r="AP16" s="309"/>
      <c r="AQ16" s="309"/>
      <c r="AR16" s="309"/>
    </row>
    <row r="17" spans="1:45" s="151" customFormat="1" ht="15" customHeight="1" x14ac:dyDescent="0.25">
      <c r="A17" s="127"/>
      <c r="B17" s="127"/>
      <c r="C17" s="127"/>
      <c r="D17" s="127"/>
      <c r="E17" s="127"/>
      <c r="F17" s="127"/>
      <c r="G17" s="127"/>
      <c r="H17" s="127"/>
      <c r="I17" s="127"/>
      <c r="J17" s="127"/>
      <c r="K17" s="127"/>
      <c r="L17" s="127"/>
      <c r="M17" s="127"/>
      <c r="N17" s="127"/>
      <c r="O17" s="127"/>
      <c r="P17" s="127"/>
      <c r="Q17" s="127"/>
      <c r="R17" s="127"/>
      <c r="S17" s="127"/>
      <c r="T17" s="127"/>
      <c r="U17" s="127"/>
      <c r="V17" s="127"/>
    </row>
    <row r="18" spans="1:45" s="151" customFormat="1" ht="15" customHeight="1" x14ac:dyDescent="0.25">
      <c r="A18" s="313" t="s">
        <v>511</v>
      </c>
      <c r="B18" s="313"/>
      <c r="C18" s="313"/>
      <c r="D18" s="313"/>
      <c r="E18" s="313"/>
      <c r="F18" s="313"/>
      <c r="G18" s="313"/>
      <c r="H18" s="313"/>
      <c r="I18" s="313"/>
      <c r="J18" s="313"/>
      <c r="K18" s="313"/>
      <c r="L18" s="313"/>
      <c r="M18" s="313"/>
      <c r="N18" s="313"/>
      <c r="O18" s="313"/>
      <c r="P18" s="313"/>
      <c r="Q18" s="313"/>
      <c r="R18" s="313"/>
      <c r="S18" s="313"/>
      <c r="T18" s="313"/>
      <c r="U18" s="313"/>
      <c r="V18" s="313"/>
      <c r="W18" s="313"/>
      <c r="X18" s="313"/>
      <c r="Y18" s="313"/>
      <c r="Z18" s="313"/>
      <c r="AA18" s="313"/>
      <c r="AB18" s="313"/>
      <c r="AC18" s="313"/>
      <c r="AD18" s="313"/>
      <c r="AE18" s="313"/>
      <c r="AF18" s="313"/>
      <c r="AG18" s="313"/>
      <c r="AH18" s="313"/>
      <c r="AI18" s="313"/>
      <c r="AJ18" s="313"/>
      <c r="AK18" s="313"/>
      <c r="AL18" s="313"/>
      <c r="AM18" s="313"/>
      <c r="AN18" s="313"/>
      <c r="AO18" s="313"/>
      <c r="AP18" s="313"/>
      <c r="AQ18" s="313"/>
      <c r="AR18" s="313"/>
    </row>
    <row r="19" spans="1:45" x14ac:dyDescent="0.25">
      <c r="AO19" s="156"/>
      <c r="AP19" s="156"/>
      <c r="AQ19" s="156"/>
      <c r="AR19" s="153"/>
    </row>
    <row r="20" spans="1:45" x14ac:dyDescent="0.25">
      <c r="AO20" s="156"/>
      <c r="AP20" s="156"/>
      <c r="AQ20" s="156"/>
      <c r="AR20" s="33"/>
    </row>
    <row r="21" spans="1:45" ht="20.25" customHeight="1" x14ac:dyDescent="0.25">
      <c r="AO21" s="156"/>
      <c r="AP21" s="156"/>
      <c r="AQ21" s="156"/>
      <c r="AR21" s="33"/>
    </row>
    <row r="22" spans="1:45" s="151" customFormat="1" ht="15" customHeight="1" x14ac:dyDescent="0.25">
      <c r="A22" s="309"/>
      <c r="B22" s="309"/>
      <c r="C22" s="309"/>
      <c r="D22" s="309"/>
      <c r="E22" s="309"/>
      <c r="F22" s="309"/>
      <c r="G22" s="309"/>
      <c r="H22" s="309"/>
      <c r="I22" s="309"/>
      <c r="J22" s="309"/>
      <c r="K22" s="309"/>
      <c r="L22" s="309"/>
      <c r="M22" s="309"/>
      <c r="N22" s="309"/>
      <c r="O22" s="309"/>
      <c r="P22" s="309"/>
      <c r="Q22" s="309"/>
      <c r="R22" s="309"/>
      <c r="S22" s="309"/>
      <c r="T22" s="309"/>
      <c r="U22" s="309"/>
      <c r="V22" s="309"/>
      <c r="W22" s="309"/>
      <c r="X22" s="309"/>
      <c r="Y22" s="309"/>
      <c r="Z22" s="309"/>
      <c r="AA22" s="309"/>
      <c r="AB22" s="309"/>
      <c r="AC22" s="309"/>
      <c r="AD22" s="309"/>
      <c r="AE22" s="309"/>
      <c r="AF22" s="309"/>
      <c r="AG22" s="309"/>
      <c r="AH22" s="309"/>
      <c r="AI22" s="309"/>
      <c r="AJ22" s="309"/>
      <c r="AK22" s="309"/>
      <c r="AL22" s="309"/>
      <c r="AM22" s="309"/>
      <c r="AN22" s="309"/>
      <c r="AO22" s="309"/>
      <c r="AP22" s="309"/>
      <c r="AQ22" s="309"/>
      <c r="AR22" s="309"/>
    </row>
    <row r="23" spans="1:45" x14ac:dyDescent="0.25">
      <c r="A23" s="93"/>
      <c r="B23" s="93"/>
      <c r="C23" s="93"/>
      <c r="D23" s="93"/>
      <c r="E23" s="93"/>
      <c r="F23" s="93"/>
      <c r="G23" s="93"/>
      <c r="H23" s="93"/>
      <c r="I23" s="93"/>
      <c r="J23" s="93"/>
      <c r="K23" s="93"/>
      <c r="L23" s="93"/>
      <c r="M23" s="93"/>
      <c r="N23" s="93"/>
      <c r="O23" s="93"/>
      <c r="P23" s="93"/>
      <c r="Q23" s="93"/>
      <c r="R23" s="93"/>
      <c r="S23" s="93"/>
      <c r="T23" s="93"/>
      <c r="U23" s="93"/>
      <c r="V23" s="93"/>
      <c r="W23" s="93"/>
      <c r="X23" s="93"/>
      <c r="Y23" s="93"/>
      <c r="Z23" s="93"/>
      <c r="AA23" s="93"/>
      <c r="AB23" s="93"/>
      <c r="AC23" s="93"/>
      <c r="AD23" s="93"/>
      <c r="AE23" s="93"/>
      <c r="AF23" s="93"/>
      <c r="AG23" s="93"/>
      <c r="AH23" s="93"/>
      <c r="AI23" s="93"/>
      <c r="AJ23" s="93"/>
      <c r="AK23" s="93"/>
      <c r="AL23" s="93"/>
      <c r="AM23" s="93"/>
      <c r="AN23" s="93"/>
      <c r="AO23" s="93"/>
      <c r="AP23" s="93"/>
      <c r="AQ23" s="93"/>
      <c r="AR23" s="93"/>
      <c r="AS23" s="93"/>
    </row>
    <row r="24" spans="1:45" ht="14.25" customHeight="1" thickBot="1" x14ac:dyDescent="0.3">
      <c r="A24" s="408" t="s">
        <v>363</v>
      </c>
      <c r="B24" s="408"/>
      <c r="C24" s="408"/>
      <c r="D24" s="408"/>
      <c r="E24" s="408"/>
      <c r="F24" s="408"/>
      <c r="G24" s="408"/>
      <c r="H24" s="408"/>
      <c r="I24" s="408"/>
      <c r="J24" s="408"/>
      <c r="K24" s="408"/>
      <c r="L24" s="408"/>
      <c r="M24" s="408"/>
      <c r="N24" s="408"/>
      <c r="O24" s="408"/>
      <c r="P24" s="408"/>
      <c r="Q24" s="408"/>
      <c r="R24" s="408"/>
      <c r="S24" s="408"/>
      <c r="T24" s="408"/>
      <c r="U24" s="408"/>
      <c r="V24" s="408"/>
      <c r="W24" s="408"/>
      <c r="X24" s="408"/>
      <c r="Y24" s="408"/>
      <c r="Z24" s="408"/>
      <c r="AA24" s="408"/>
      <c r="AB24" s="408"/>
      <c r="AC24" s="408"/>
      <c r="AD24" s="408"/>
      <c r="AE24" s="408"/>
      <c r="AF24" s="408"/>
      <c r="AG24" s="408"/>
      <c r="AH24" s="408"/>
      <c r="AI24" s="408"/>
      <c r="AJ24" s="408"/>
      <c r="AK24" s="408" t="s">
        <v>1</v>
      </c>
      <c r="AL24" s="408"/>
      <c r="AM24" s="157"/>
      <c r="AN24" s="157"/>
      <c r="AS24" s="157"/>
    </row>
    <row r="25" spans="1:45" ht="12.75" customHeight="1" x14ac:dyDescent="0.25">
      <c r="A25" s="390" t="s">
        <v>548</v>
      </c>
      <c r="B25" s="391"/>
      <c r="C25" s="391"/>
      <c r="D25" s="391"/>
      <c r="E25" s="391"/>
      <c r="F25" s="391"/>
      <c r="G25" s="391"/>
      <c r="H25" s="391"/>
      <c r="I25" s="391"/>
      <c r="J25" s="391"/>
      <c r="K25" s="391"/>
      <c r="L25" s="391"/>
      <c r="M25" s="391"/>
      <c r="N25" s="391"/>
      <c r="O25" s="391"/>
      <c r="P25" s="391"/>
      <c r="Q25" s="391"/>
      <c r="R25" s="391"/>
      <c r="S25" s="391"/>
      <c r="T25" s="391"/>
      <c r="U25" s="391"/>
      <c r="V25" s="391"/>
      <c r="W25" s="391"/>
      <c r="X25" s="391"/>
      <c r="Y25" s="391"/>
      <c r="Z25" s="391"/>
      <c r="AA25" s="391"/>
      <c r="AB25" s="391"/>
      <c r="AC25" s="391"/>
      <c r="AD25" s="391"/>
      <c r="AE25" s="391"/>
      <c r="AF25" s="391"/>
      <c r="AG25" s="391"/>
      <c r="AH25" s="391"/>
      <c r="AI25" s="391"/>
      <c r="AJ25" s="391"/>
      <c r="AK25" s="409">
        <f>'1. паспорт местоположение'!C45</f>
        <v>0.42735799000000002</v>
      </c>
      <c r="AL25" s="409"/>
      <c r="AM25" s="157"/>
      <c r="AN25" s="410" t="s">
        <v>362</v>
      </c>
      <c r="AO25" s="410"/>
      <c r="AP25" s="410"/>
      <c r="AQ25" s="407"/>
      <c r="AR25" s="407"/>
      <c r="AS25" s="157"/>
    </row>
    <row r="26" spans="1:45" ht="17.25" customHeight="1" x14ac:dyDescent="0.25">
      <c r="A26" s="357" t="s">
        <v>549</v>
      </c>
      <c r="B26" s="358"/>
      <c r="C26" s="358"/>
      <c r="D26" s="358"/>
      <c r="E26" s="358"/>
      <c r="F26" s="358"/>
      <c r="G26" s="358"/>
      <c r="H26" s="358"/>
      <c r="I26" s="358"/>
      <c r="J26" s="358"/>
      <c r="K26" s="358"/>
      <c r="L26" s="358"/>
      <c r="M26" s="358"/>
      <c r="N26" s="358"/>
      <c r="O26" s="358"/>
      <c r="P26" s="358"/>
      <c r="Q26" s="358"/>
      <c r="R26" s="358"/>
      <c r="S26" s="358"/>
      <c r="T26" s="358"/>
      <c r="U26" s="358"/>
      <c r="V26" s="358"/>
      <c r="W26" s="358"/>
      <c r="X26" s="358"/>
      <c r="Y26" s="358"/>
      <c r="Z26" s="358"/>
      <c r="AA26" s="358"/>
      <c r="AB26" s="358"/>
      <c r="AC26" s="358"/>
      <c r="AD26" s="358"/>
      <c r="AE26" s="358"/>
      <c r="AF26" s="358"/>
      <c r="AG26" s="358"/>
      <c r="AH26" s="358"/>
      <c r="AI26" s="358"/>
      <c r="AJ26" s="358"/>
      <c r="AK26" s="359"/>
      <c r="AL26" s="359"/>
      <c r="AM26" s="157"/>
      <c r="AN26" s="392" t="s">
        <v>361</v>
      </c>
      <c r="AO26" s="399"/>
      <c r="AP26" s="400"/>
      <c r="AQ26" s="392"/>
      <c r="AR26" s="393"/>
      <c r="AS26" s="157"/>
    </row>
    <row r="27" spans="1:45" ht="17.25" customHeight="1" x14ac:dyDescent="0.25">
      <c r="A27" s="357" t="s">
        <v>360</v>
      </c>
      <c r="B27" s="358"/>
      <c r="C27" s="358"/>
      <c r="D27" s="358"/>
      <c r="E27" s="358"/>
      <c r="F27" s="358"/>
      <c r="G27" s="358"/>
      <c r="H27" s="358"/>
      <c r="I27" s="358"/>
      <c r="J27" s="358"/>
      <c r="K27" s="358"/>
      <c r="L27" s="358"/>
      <c r="M27" s="358"/>
      <c r="N27" s="358"/>
      <c r="O27" s="358"/>
      <c r="P27" s="358"/>
      <c r="Q27" s="358"/>
      <c r="R27" s="358"/>
      <c r="S27" s="358"/>
      <c r="T27" s="358"/>
      <c r="U27" s="358"/>
      <c r="V27" s="358"/>
      <c r="W27" s="358"/>
      <c r="X27" s="358"/>
      <c r="Y27" s="358"/>
      <c r="Z27" s="358"/>
      <c r="AA27" s="358"/>
      <c r="AB27" s="358"/>
      <c r="AC27" s="358"/>
      <c r="AD27" s="358"/>
      <c r="AE27" s="358"/>
      <c r="AF27" s="358"/>
      <c r="AG27" s="358"/>
      <c r="AH27" s="358"/>
      <c r="AI27" s="358"/>
      <c r="AJ27" s="358"/>
      <c r="AK27" s="359"/>
      <c r="AL27" s="359"/>
      <c r="AM27" s="157"/>
      <c r="AN27" s="392" t="s">
        <v>359</v>
      </c>
      <c r="AO27" s="399"/>
      <c r="AP27" s="400"/>
      <c r="AQ27" s="392"/>
      <c r="AR27" s="393"/>
      <c r="AS27" s="157"/>
    </row>
    <row r="28" spans="1:45" ht="27.75" customHeight="1" thickBot="1" x14ac:dyDescent="0.3">
      <c r="A28" s="401" t="s">
        <v>358</v>
      </c>
      <c r="B28" s="402"/>
      <c r="C28" s="402"/>
      <c r="D28" s="402"/>
      <c r="E28" s="402"/>
      <c r="F28" s="402"/>
      <c r="G28" s="402"/>
      <c r="H28" s="402"/>
      <c r="I28" s="402"/>
      <c r="J28" s="402"/>
      <c r="K28" s="402"/>
      <c r="L28" s="402"/>
      <c r="M28" s="402"/>
      <c r="N28" s="402"/>
      <c r="O28" s="402"/>
      <c r="P28" s="402"/>
      <c r="Q28" s="402"/>
      <c r="R28" s="402"/>
      <c r="S28" s="402"/>
      <c r="T28" s="402"/>
      <c r="U28" s="402"/>
      <c r="V28" s="402"/>
      <c r="W28" s="402"/>
      <c r="X28" s="402"/>
      <c r="Y28" s="402"/>
      <c r="Z28" s="402"/>
      <c r="AA28" s="402"/>
      <c r="AB28" s="402"/>
      <c r="AC28" s="402"/>
      <c r="AD28" s="402"/>
      <c r="AE28" s="402"/>
      <c r="AF28" s="402"/>
      <c r="AG28" s="402"/>
      <c r="AH28" s="402"/>
      <c r="AI28" s="402"/>
      <c r="AJ28" s="403"/>
      <c r="AK28" s="377"/>
      <c r="AL28" s="377"/>
      <c r="AM28" s="157"/>
      <c r="AN28" s="404" t="s">
        <v>357</v>
      </c>
      <c r="AO28" s="405"/>
      <c r="AP28" s="406"/>
      <c r="AQ28" s="392"/>
      <c r="AR28" s="393"/>
      <c r="AS28" s="157"/>
    </row>
    <row r="29" spans="1:45" ht="17.25" customHeight="1" x14ac:dyDescent="0.25">
      <c r="A29" s="394" t="s">
        <v>356</v>
      </c>
      <c r="B29" s="395"/>
      <c r="C29" s="395"/>
      <c r="D29" s="395"/>
      <c r="E29" s="395"/>
      <c r="F29" s="395"/>
      <c r="G29" s="395"/>
      <c r="H29" s="395"/>
      <c r="I29" s="395"/>
      <c r="J29" s="395"/>
      <c r="K29" s="395"/>
      <c r="L29" s="395"/>
      <c r="M29" s="395"/>
      <c r="N29" s="395"/>
      <c r="O29" s="395"/>
      <c r="P29" s="395"/>
      <c r="Q29" s="395"/>
      <c r="R29" s="395"/>
      <c r="S29" s="395"/>
      <c r="T29" s="395"/>
      <c r="U29" s="395"/>
      <c r="V29" s="395"/>
      <c r="W29" s="395"/>
      <c r="X29" s="395"/>
      <c r="Y29" s="395"/>
      <c r="Z29" s="395"/>
      <c r="AA29" s="395"/>
      <c r="AB29" s="395"/>
      <c r="AC29" s="395"/>
      <c r="AD29" s="395"/>
      <c r="AE29" s="395"/>
      <c r="AF29" s="395"/>
      <c r="AG29" s="395"/>
      <c r="AH29" s="395"/>
      <c r="AI29" s="395"/>
      <c r="AJ29" s="396"/>
      <c r="AK29" s="374"/>
      <c r="AL29" s="374"/>
      <c r="AM29" s="157"/>
      <c r="AN29" s="359"/>
      <c r="AO29" s="397"/>
      <c r="AP29" s="397"/>
      <c r="AQ29" s="392"/>
      <c r="AR29" s="398"/>
      <c r="AS29" s="157"/>
    </row>
    <row r="30" spans="1:45" ht="17.25" customHeight="1" x14ac:dyDescent="0.25">
      <c r="A30" s="357" t="s">
        <v>355</v>
      </c>
      <c r="B30" s="358"/>
      <c r="C30" s="358"/>
      <c r="D30" s="358"/>
      <c r="E30" s="358"/>
      <c r="F30" s="358"/>
      <c r="G30" s="358"/>
      <c r="H30" s="358"/>
      <c r="I30" s="358"/>
      <c r="J30" s="358"/>
      <c r="K30" s="358"/>
      <c r="L30" s="358"/>
      <c r="M30" s="358"/>
      <c r="N30" s="358"/>
      <c r="O30" s="358"/>
      <c r="P30" s="358"/>
      <c r="Q30" s="358"/>
      <c r="R30" s="358"/>
      <c r="S30" s="358"/>
      <c r="T30" s="358"/>
      <c r="U30" s="358"/>
      <c r="V30" s="358"/>
      <c r="W30" s="358"/>
      <c r="X30" s="358"/>
      <c r="Y30" s="358"/>
      <c r="Z30" s="358"/>
      <c r="AA30" s="358"/>
      <c r="AB30" s="358"/>
      <c r="AC30" s="358"/>
      <c r="AD30" s="358"/>
      <c r="AE30" s="358"/>
      <c r="AF30" s="358"/>
      <c r="AG30" s="358"/>
      <c r="AH30" s="358"/>
      <c r="AI30" s="358"/>
      <c r="AJ30" s="358"/>
      <c r="AK30" s="359"/>
      <c r="AL30" s="359"/>
      <c r="AM30" s="157"/>
      <c r="AS30" s="157"/>
    </row>
    <row r="31" spans="1:45" ht="17.25" customHeight="1" x14ac:dyDescent="0.25">
      <c r="A31" s="357" t="s">
        <v>354</v>
      </c>
      <c r="B31" s="358"/>
      <c r="C31" s="358"/>
      <c r="D31" s="358"/>
      <c r="E31" s="358"/>
      <c r="F31" s="358"/>
      <c r="G31" s="358"/>
      <c r="H31" s="358"/>
      <c r="I31" s="358"/>
      <c r="J31" s="358"/>
      <c r="K31" s="358"/>
      <c r="L31" s="358"/>
      <c r="M31" s="358"/>
      <c r="N31" s="358"/>
      <c r="O31" s="358"/>
      <c r="P31" s="358"/>
      <c r="Q31" s="358"/>
      <c r="R31" s="358"/>
      <c r="S31" s="358"/>
      <c r="T31" s="358"/>
      <c r="U31" s="358"/>
      <c r="V31" s="358"/>
      <c r="W31" s="358"/>
      <c r="X31" s="358"/>
      <c r="Y31" s="358"/>
      <c r="Z31" s="358"/>
      <c r="AA31" s="358"/>
      <c r="AB31" s="358"/>
      <c r="AC31" s="358"/>
      <c r="AD31" s="358"/>
      <c r="AE31" s="358"/>
      <c r="AF31" s="358"/>
      <c r="AG31" s="358"/>
      <c r="AH31" s="358"/>
      <c r="AI31" s="358"/>
      <c r="AJ31" s="358"/>
      <c r="AK31" s="359"/>
      <c r="AL31" s="359"/>
      <c r="AM31" s="157"/>
      <c r="AN31" s="157"/>
      <c r="AO31" s="158"/>
      <c r="AP31" s="158"/>
      <c r="AQ31" s="158"/>
      <c r="AR31" s="158"/>
      <c r="AS31" s="157"/>
    </row>
    <row r="32" spans="1:45" ht="17.25" customHeight="1" x14ac:dyDescent="0.25">
      <c r="A32" s="357" t="s">
        <v>329</v>
      </c>
      <c r="B32" s="358"/>
      <c r="C32" s="358"/>
      <c r="D32" s="358"/>
      <c r="E32" s="358"/>
      <c r="F32" s="358"/>
      <c r="G32" s="358"/>
      <c r="H32" s="358"/>
      <c r="I32" s="358"/>
      <c r="J32" s="358"/>
      <c r="K32" s="358"/>
      <c r="L32" s="358"/>
      <c r="M32" s="358"/>
      <c r="N32" s="358"/>
      <c r="O32" s="358"/>
      <c r="P32" s="358"/>
      <c r="Q32" s="358"/>
      <c r="R32" s="358"/>
      <c r="S32" s="358"/>
      <c r="T32" s="358"/>
      <c r="U32" s="358"/>
      <c r="V32" s="358"/>
      <c r="W32" s="358"/>
      <c r="X32" s="358"/>
      <c r="Y32" s="358"/>
      <c r="Z32" s="358"/>
      <c r="AA32" s="358"/>
      <c r="AB32" s="358"/>
      <c r="AC32" s="358"/>
      <c r="AD32" s="358"/>
      <c r="AE32" s="358"/>
      <c r="AF32" s="358"/>
      <c r="AG32" s="358"/>
      <c r="AH32" s="358"/>
      <c r="AI32" s="358"/>
      <c r="AJ32" s="358"/>
      <c r="AK32" s="359"/>
      <c r="AL32" s="359"/>
      <c r="AM32" s="157"/>
      <c r="AN32" s="157"/>
      <c r="AO32" s="157"/>
      <c r="AP32" s="157"/>
      <c r="AQ32" s="157"/>
      <c r="AR32" s="157"/>
      <c r="AS32" s="157"/>
    </row>
    <row r="33" spans="1:45" ht="17.25" customHeight="1" x14ac:dyDescent="0.25">
      <c r="A33" s="357" t="s">
        <v>353</v>
      </c>
      <c r="B33" s="358"/>
      <c r="C33" s="358"/>
      <c r="D33" s="358"/>
      <c r="E33" s="358"/>
      <c r="F33" s="358"/>
      <c r="G33" s="358"/>
      <c r="H33" s="358"/>
      <c r="I33" s="358"/>
      <c r="J33" s="358"/>
      <c r="K33" s="358"/>
      <c r="L33" s="358"/>
      <c r="M33" s="358"/>
      <c r="N33" s="358"/>
      <c r="O33" s="358"/>
      <c r="P33" s="358"/>
      <c r="Q33" s="358"/>
      <c r="R33" s="358"/>
      <c r="S33" s="358"/>
      <c r="T33" s="358"/>
      <c r="U33" s="358"/>
      <c r="V33" s="358"/>
      <c r="W33" s="358"/>
      <c r="X33" s="358"/>
      <c r="Y33" s="358"/>
      <c r="Z33" s="358"/>
      <c r="AA33" s="358"/>
      <c r="AB33" s="358"/>
      <c r="AC33" s="358"/>
      <c r="AD33" s="358"/>
      <c r="AE33" s="358"/>
      <c r="AF33" s="358"/>
      <c r="AG33" s="358"/>
      <c r="AH33" s="358"/>
      <c r="AI33" s="358"/>
      <c r="AJ33" s="358"/>
      <c r="AK33" s="383"/>
      <c r="AL33" s="383"/>
      <c r="AM33" s="157"/>
      <c r="AN33" s="157"/>
      <c r="AO33" s="157"/>
      <c r="AP33" s="157"/>
      <c r="AQ33" s="157"/>
      <c r="AR33" s="157"/>
      <c r="AS33" s="157"/>
    </row>
    <row r="34" spans="1:45" ht="17.25" customHeight="1" x14ac:dyDescent="0.25">
      <c r="A34" s="357" t="s">
        <v>352</v>
      </c>
      <c r="B34" s="358"/>
      <c r="C34" s="358"/>
      <c r="D34" s="358"/>
      <c r="E34" s="358"/>
      <c r="F34" s="358"/>
      <c r="G34" s="358"/>
      <c r="H34" s="358"/>
      <c r="I34" s="358"/>
      <c r="J34" s="358"/>
      <c r="K34" s="358"/>
      <c r="L34" s="358"/>
      <c r="M34" s="358"/>
      <c r="N34" s="358"/>
      <c r="O34" s="358"/>
      <c r="P34" s="358"/>
      <c r="Q34" s="358"/>
      <c r="R34" s="358"/>
      <c r="S34" s="358"/>
      <c r="T34" s="358"/>
      <c r="U34" s="358"/>
      <c r="V34" s="358"/>
      <c r="W34" s="358"/>
      <c r="X34" s="358"/>
      <c r="Y34" s="358"/>
      <c r="Z34" s="358"/>
      <c r="AA34" s="358"/>
      <c r="AB34" s="358"/>
      <c r="AC34" s="358"/>
      <c r="AD34" s="358"/>
      <c r="AE34" s="358"/>
      <c r="AF34" s="358"/>
      <c r="AG34" s="358"/>
      <c r="AH34" s="358"/>
      <c r="AI34" s="358"/>
      <c r="AJ34" s="358"/>
      <c r="AK34" s="359"/>
      <c r="AL34" s="359"/>
      <c r="AM34" s="157"/>
      <c r="AN34" s="157"/>
      <c r="AO34" s="157"/>
      <c r="AP34" s="157"/>
      <c r="AQ34" s="157"/>
      <c r="AR34" s="157"/>
      <c r="AS34" s="157"/>
    </row>
    <row r="35" spans="1:45" ht="17.25" customHeight="1" x14ac:dyDescent="0.25">
      <c r="A35" s="357"/>
      <c r="B35" s="358"/>
      <c r="C35" s="358"/>
      <c r="D35" s="358"/>
      <c r="E35" s="358"/>
      <c r="F35" s="358"/>
      <c r="G35" s="358"/>
      <c r="H35" s="358"/>
      <c r="I35" s="358"/>
      <c r="J35" s="358"/>
      <c r="K35" s="358"/>
      <c r="L35" s="358"/>
      <c r="M35" s="358"/>
      <c r="N35" s="358"/>
      <c r="O35" s="358"/>
      <c r="P35" s="358"/>
      <c r="Q35" s="358"/>
      <c r="R35" s="358"/>
      <c r="S35" s="358"/>
      <c r="T35" s="358"/>
      <c r="U35" s="358"/>
      <c r="V35" s="358"/>
      <c r="W35" s="358"/>
      <c r="X35" s="358"/>
      <c r="Y35" s="358"/>
      <c r="Z35" s="358"/>
      <c r="AA35" s="358"/>
      <c r="AB35" s="358"/>
      <c r="AC35" s="358"/>
      <c r="AD35" s="358"/>
      <c r="AE35" s="358"/>
      <c r="AF35" s="358"/>
      <c r="AG35" s="358"/>
      <c r="AH35" s="358"/>
      <c r="AI35" s="358"/>
      <c r="AJ35" s="358"/>
      <c r="AK35" s="359"/>
      <c r="AL35" s="359"/>
      <c r="AM35" s="157"/>
      <c r="AN35" s="157"/>
      <c r="AO35" s="157"/>
      <c r="AP35" s="157"/>
      <c r="AQ35" s="157"/>
      <c r="AR35" s="157"/>
      <c r="AS35" s="157"/>
    </row>
    <row r="36" spans="1:45" ht="17.25" customHeight="1" thickBot="1" x14ac:dyDescent="0.3">
      <c r="A36" s="375" t="s">
        <v>317</v>
      </c>
      <c r="B36" s="376"/>
      <c r="C36" s="376"/>
      <c r="D36" s="376"/>
      <c r="E36" s="376"/>
      <c r="F36" s="376"/>
      <c r="G36" s="376"/>
      <c r="H36" s="376"/>
      <c r="I36" s="376"/>
      <c r="J36" s="376"/>
      <c r="K36" s="376"/>
      <c r="L36" s="376"/>
      <c r="M36" s="376"/>
      <c r="N36" s="376"/>
      <c r="O36" s="376"/>
      <c r="P36" s="376"/>
      <c r="Q36" s="376"/>
      <c r="R36" s="376"/>
      <c r="S36" s="376"/>
      <c r="T36" s="376"/>
      <c r="U36" s="376"/>
      <c r="V36" s="376"/>
      <c r="W36" s="376"/>
      <c r="X36" s="376"/>
      <c r="Y36" s="376"/>
      <c r="Z36" s="376"/>
      <c r="AA36" s="376"/>
      <c r="AB36" s="376"/>
      <c r="AC36" s="376"/>
      <c r="AD36" s="376"/>
      <c r="AE36" s="376"/>
      <c r="AF36" s="376"/>
      <c r="AG36" s="376"/>
      <c r="AH36" s="376"/>
      <c r="AI36" s="376"/>
      <c r="AJ36" s="376"/>
      <c r="AK36" s="377"/>
      <c r="AL36" s="377"/>
      <c r="AM36" s="157"/>
      <c r="AN36" s="157"/>
      <c r="AO36" s="157"/>
      <c r="AP36" s="157"/>
      <c r="AQ36" s="157"/>
      <c r="AR36" s="157"/>
      <c r="AS36" s="157"/>
    </row>
    <row r="37" spans="1:45" ht="17.25" customHeight="1" x14ac:dyDescent="0.25">
      <c r="A37" s="390"/>
      <c r="B37" s="391"/>
      <c r="C37" s="391"/>
      <c r="D37" s="391"/>
      <c r="E37" s="391"/>
      <c r="F37" s="391"/>
      <c r="G37" s="391"/>
      <c r="H37" s="391"/>
      <c r="I37" s="391"/>
      <c r="J37" s="391"/>
      <c r="K37" s="391"/>
      <c r="L37" s="391"/>
      <c r="M37" s="391"/>
      <c r="N37" s="391"/>
      <c r="O37" s="391"/>
      <c r="P37" s="391"/>
      <c r="Q37" s="391"/>
      <c r="R37" s="391"/>
      <c r="S37" s="391"/>
      <c r="T37" s="391"/>
      <c r="U37" s="391"/>
      <c r="V37" s="391"/>
      <c r="W37" s="391"/>
      <c r="X37" s="391"/>
      <c r="Y37" s="391"/>
      <c r="Z37" s="391"/>
      <c r="AA37" s="391"/>
      <c r="AB37" s="391"/>
      <c r="AC37" s="391"/>
      <c r="AD37" s="391"/>
      <c r="AE37" s="391"/>
      <c r="AF37" s="391"/>
      <c r="AG37" s="391"/>
      <c r="AH37" s="391"/>
      <c r="AI37" s="391"/>
      <c r="AJ37" s="391"/>
      <c r="AK37" s="374"/>
      <c r="AL37" s="374"/>
      <c r="AM37" s="157"/>
      <c r="AN37" s="157"/>
      <c r="AO37" s="157"/>
      <c r="AP37" s="157"/>
      <c r="AQ37" s="157"/>
      <c r="AR37" s="157"/>
      <c r="AS37" s="157"/>
    </row>
    <row r="38" spans="1:45" ht="17.25" customHeight="1" x14ac:dyDescent="0.25">
      <c r="A38" s="357" t="s">
        <v>351</v>
      </c>
      <c r="B38" s="358"/>
      <c r="C38" s="358"/>
      <c r="D38" s="358"/>
      <c r="E38" s="358"/>
      <c r="F38" s="358"/>
      <c r="G38" s="358"/>
      <c r="H38" s="358"/>
      <c r="I38" s="358"/>
      <c r="J38" s="358"/>
      <c r="K38" s="358"/>
      <c r="L38" s="358"/>
      <c r="M38" s="358"/>
      <c r="N38" s="358"/>
      <c r="O38" s="358"/>
      <c r="P38" s="358"/>
      <c r="Q38" s="358"/>
      <c r="R38" s="358"/>
      <c r="S38" s="358"/>
      <c r="T38" s="358"/>
      <c r="U38" s="358"/>
      <c r="V38" s="358"/>
      <c r="W38" s="358"/>
      <c r="X38" s="358"/>
      <c r="Y38" s="358"/>
      <c r="Z38" s="358"/>
      <c r="AA38" s="358"/>
      <c r="AB38" s="358"/>
      <c r="AC38" s="358"/>
      <c r="AD38" s="358"/>
      <c r="AE38" s="358"/>
      <c r="AF38" s="358"/>
      <c r="AG38" s="358"/>
      <c r="AH38" s="358"/>
      <c r="AI38" s="358"/>
      <c r="AJ38" s="358"/>
      <c r="AK38" s="359"/>
      <c r="AL38" s="359"/>
      <c r="AM38" s="157"/>
      <c r="AN38" s="157"/>
      <c r="AO38" s="157"/>
      <c r="AP38" s="157"/>
      <c r="AQ38" s="157"/>
      <c r="AR38" s="157"/>
      <c r="AS38" s="157"/>
    </row>
    <row r="39" spans="1:45" ht="17.25" customHeight="1" thickBot="1" x14ac:dyDescent="0.3">
      <c r="A39" s="375" t="s">
        <v>350</v>
      </c>
      <c r="B39" s="376"/>
      <c r="C39" s="376"/>
      <c r="D39" s="376"/>
      <c r="E39" s="376"/>
      <c r="F39" s="376"/>
      <c r="G39" s="376"/>
      <c r="H39" s="376"/>
      <c r="I39" s="376"/>
      <c r="J39" s="376"/>
      <c r="K39" s="376"/>
      <c r="L39" s="376"/>
      <c r="M39" s="376"/>
      <c r="N39" s="376"/>
      <c r="O39" s="376"/>
      <c r="P39" s="376"/>
      <c r="Q39" s="376"/>
      <c r="R39" s="376"/>
      <c r="S39" s="376"/>
      <c r="T39" s="376"/>
      <c r="U39" s="376"/>
      <c r="V39" s="376"/>
      <c r="W39" s="376"/>
      <c r="X39" s="376"/>
      <c r="Y39" s="376"/>
      <c r="Z39" s="376"/>
      <c r="AA39" s="376"/>
      <c r="AB39" s="376"/>
      <c r="AC39" s="376"/>
      <c r="AD39" s="376"/>
      <c r="AE39" s="376"/>
      <c r="AF39" s="376"/>
      <c r="AG39" s="376"/>
      <c r="AH39" s="376"/>
      <c r="AI39" s="376"/>
      <c r="AJ39" s="376"/>
      <c r="AK39" s="377"/>
      <c r="AL39" s="377"/>
      <c r="AM39" s="157"/>
      <c r="AN39" s="157"/>
      <c r="AO39" s="157"/>
      <c r="AP39" s="157"/>
      <c r="AQ39" s="157"/>
      <c r="AR39" s="157"/>
      <c r="AS39" s="157"/>
    </row>
    <row r="40" spans="1:45" ht="17.25" customHeight="1" x14ac:dyDescent="0.25">
      <c r="A40" s="390" t="s">
        <v>349</v>
      </c>
      <c r="B40" s="391"/>
      <c r="C40" s="391"/>
      <c r="D40" s="391"/>
      <c r="E40" s="391"/>
      <c r="F40" s="391"/>
      <c r="G40" s="391"/>
      <c r="H40" s="391"/>
      <c r="I40" s="391"/>
      <c r="J40" s="391"/>
      <c r="K40" s="391"/>
      <c r="L40" s="391"/>
      <c r="M40" s="391"/>
      <c r="N40" s="391"/>
      <c r="O40" s="391"/>
      <c r="P40" s="391"/>
      <c r="Q40" s="391"/>
      <c r="R40" s="391"/>
      <c r="S40" s="391"/>
      <c r="T40" s="391"/>
      <c r="U40" s="391"/>
      <c r="V40" s="391"/>
      <c r="W40" s="391"/>
      <c r="X40" s="391"/>
      <c r="Y40" s="391"/>
      <c r="Z40" s="391"/>
      <c r="AA40" s="391"/>
      <c r="AB40" s="391"/>
      <c r="AC40" s="391"/>
      <c r="AD40" s="391"/>
      <c r="AE40" s="391"/>
      <c r="AF40" s="391"/>
      <c r="AG40" s="391"/>
      <c r="AH40" s="391"/>
      <c r="AI40" s="391"/>
      <c r="AJ40" s="391"/>
      <c r="AK40" s="374"/>
      <c r="AL40" s="374"/>
      <c r="AM40" s="157"/>
      <c r="AN40" s="157"/>
      <c r="AO40" s="157"/>
      <c r="AP40" s="157"/>
      <c r="AQ40" s="157"/>
      <c r="AR40" s="157"/>
      <c r="AS40" s="157"/>
    </row>
    <row r="41" spans="1:45" ht="17.25" customHeight="1" x14ac:dyDescent="0.25">
      <c r="A41" s="357" t="s">
        <v>348</v>
      </c>
      <c r="B41" s="358"/>
      <c r="C41" s="358"/>
      <c r="D41" s="358"/>
      <c r="E41" s="358"/>
      <c r="F41" s="358"/>
      <c r="G41" s="358"/>
      <c r="H41" s="358"/>
      <c r="I41" s="358"/>
      <c r="J41" s="358"/>
      <c r="K41" s="358"/>
      <c r="L41" s="358"/>
      <c r="M41" s="358"/>
      <c r="N41" s="358"/>
      <c r="O41" s="358"/>
      <c r="P41" s="358"/>
      <c r="Q41" s="358"/>
      <c r="R41" s="358"/>
      <c r="S41" s="358"/>
      <c r="T41" s="358"/>
      <c r="U41" s="358"/>
      <c r="V41" s="358"/>
      <c r="W41" s="358"/>
      <c r="X41" s="358"/>
      <c r="Y41" s="358"/>
      <c r="Z41" s="358"/>
      <c r="AA41" s="358"/>
      <c r="AB41" s="358"/>
      <c r="AC41" s="358"/>
      <c r="AD41" s="358"/>
      <c r="AE41" s="358"/>
      <c r="AF41" s="358"/>
      <c r="AG41" s="358"/>
      <c r="AH41" s="358"/>
      <c r="AI41" s="358"/>
      <c r="AJ41" s="358"/>
      <c r="AK41" s="359"/>
      <c r="AL41" s="359"/>
      <c r="AM41" s="157"/>
      <c r="AN41" s="157"/>
      <c r="AO41" s="157"/>
      <c r="AP41" s="157"/>
      <c r="AQ41" s="157"/>
      <c r="AR41" s="157"/>
      <c r="AS41" s="157"/>
    </row>
    <row r="42" spans="1:45" ht="17.25" customHeight="1" x14ac:dyDescent="0.25">
      <c r="A42" s="357" t="s">
        <v>347</v>
      </c>
      <c r="B42" s="358"/>
      <c r="C42" s="358"/>
      <c r="D42" s="358"/>
      <c r="E42" s="358"/>
      <c r="F42" s="358"/>
      <c r="G42" s="358"/>
      <c r="H42" s="358"/>
      <c r="I42" s="358"/>
      <c r="J42" s="358"/>
      <c r="K42" s="358"/>
      <c r="L42" s="358"/>
      <c r="M42" s="358"/>
      <c r="N42" s="358"/>
      <c r="O42" s="358"/>
      <c r="P42" s="358"/>
      <c r="Q42" s="358"/>
      <c r="R42" s="358"/>
      <c r="S42" s="358"/>
      <c r="T42" s="358"/>
      <c r="U42" s="358"/>
      <c r="V42" s="358"/>
      <c r="W42" s="358"/>
      <c r="X42" s="358"/>
      <c r="Y42" s="358"/>
      <c r="Z42" s="358"/>
      <c r="AA42" s="358"/>
      <c r="AB42" s="358"/>
      <c r="AC42" s="358"/>
      <c r="AD42" s="358"/>
      <c r="AE42" s="358"/>
      <c r="AF42" s="358"/>
      <c r="AG42" s="358"/>
      <c r="AH42" s="358"/>
      <c r="AI42" s="358"/>
      <c r="AJ42" s="358"/>
      <c r="AK42" s="359"/>
      <c r="AL42" s="359"/>
      <c r="AM42" s="157"/>
      <c r="AN42" s="157"/>
      <c r="AO42" s="157"/>
      <c r="AP42" s="157"/>
      <c r="AQ42" s="157"/>
      <c r="AR42" s="157"/>
      <c r="AS42" s="157"/>
    </row>
    <row r="43" spans="1:45" ht="17.25" customHeight="1" x14ac:dyDescent="0.25">
      <c r="A43" s="357" t="s">
        <v>346</v>
      </c>
      <c r="B43" s="358"/>
      <c r="C43" s="358"/>
      <c r="D43" s="358"/>
      <c r="E43" s="358"/>
      <c r="F43" s="358"/>
      <c r="G43" s="358"/>
      <c r="H43" s="358"/>
      <c r="I43" s="358"/>
      <c r="J43" s="358"/>
      <c r="K43" s="358"/>
      <c r="L43" s="358"/>
      <c r="M43" s="358"/>
      <c r="N43" s="358"/>
      <c r="O43" s="358"/>
      <c r="P43" s="358"/>
      <c r="Q43" s="358"/>
      <c r="R43" s="358"/>
      <c r="S43" s="358"/>
      <c r="T43" s="358"/>
      <c r="U43" s="358"/>
      <c r="V43" s="358"/>
      <c r="W43" s="358"/>
      <c r="X43" s="358"/>
      <c r="Y43" s="358"/>
      <c r="Z43" s="358"/>
      <c r="AA43" s="358"/>
      <c r="AB43" s="358"/>
      <c r="AC43" s="358"/>
      <c r="AD43" s="358"/>
      <c r="AE43" s="358"/>
      <c r="AF43" s="358"/>
      <c r="AG43" s="358"/>
      <c r="AH43" s="358"/>
      <c r="AI43" s="358"/>
      <c r="AJ43" s="358"/>
      <c r="AK43" s="359"/>
      <c r="AL43" s="359"/>
      <c r="AM43" s="157"/>
      <c r="AN43" s="157"/>
      <c r="AO43" s="157"/>
      <c r="AP43" s="157"/>
      <c r="AQ43" s="157"/>
      <c r="AR43" s="157"/>
      <c r="AS43" s="157"/>
    </row>
    <row r="44" spans="1:45" ht="17.25" customHeight="1" x14ac:dyDescent="0.25">
      <c r="A44" s="357" t="s">
        <v>345</v>
      </c>
      <c r="B44" s="358"/>
      <c r="C44" s="358"/>
      <c r="D44" s="358"/>
      <c r="E44" s="358"/>
      <c r="F44" s="358"/>
      <c r="G44" s="358"/>
      <c r="H44" s="358"/>
      <c r="I44" s="358"/>
      <c r="J44" s="358"/>
      <c r="K44" s="358"/>
      <c r="L44" s="358"/>
      <c r="M44" s="358"/>
      <c r="N44" s="358"/>
      <c r="O44" s="358"/>
      <c r="P44" s="358"/>
      <c r="Q44" s="358"/>
      <c r="R44" s="358"/>
      <c r="S44" s="358"/>
      <c r="T44" s="358"/>
      <c r="U44" s="358"/>
      <c r="V44" s="358"/>
      <c r="W44" s="358"/>
      <c r="X44" s="358"/>
      <c r="Y44" s="358"/>
      <c r="Z44" s="358"/>
      <c r="AA44" s="358"/>
      <c r="AB44" s="358"/>
      <c r="AC44" s="358"/>
      <c r="AD44" s="358"/>
      <c r="AE44" s="358"/>
      <c r="AF44" s="358"/>
      <c r="AG44" s="358"/>
      <c r="AH44" s="358"/>
      <c r="AI44" s="358"/>
      <c r="AJ44" s="358"/>
      <c r="AK44" s="359"/>
      <c r="AL44" s="359"/>
      <c r="AM44" s="157"/>
      <c r="AN44" s="157"/>
      <c r="AO44" s="157"/>
      <c r="AP44" s="157"/>
      <c r="AQ44" s="157"/>
      <c r="AR44" s="157"/>
      <c r="AS44" s="157"/>
    </row>
    <row r="45" spans="1:45" ht="17.25" customHeight="1" x14ac:dyDescent="0.25">
      <c r="A45" s="357" t="s">
        <v>344</v>
      </c>
      <c r="B45" s="358"/>
      <c r="C45" s="358"/>
      <c r="D45" s="358"/>
      <c r="E45" s="358"/>
      <c r="F45" s="358"/>
      <c r="G45" s="358"/>
      <c r="H45" s="358"/>
      <c r="I45" s="358"/>
      <c r="J45" s="358"/>
      <c r="K45" s="358"/>
      <c r="L45" s="358"/>
      <c r="M45" s="358"/>
      <c r="N45" s="358"/>
      <c r="O45" s="358"/>
      <c r="P45" s="358"/>
      <c r="Q45" s="358"/>
      <c r="R45" s="358"/>
      <c r="S45" s="358"/>
      <c r="T45" s="358"/>
      <c r="U45" s="358"/>
      <c r="V45" s="358"/>
      <c r="W45" s="358"/>
      <c r="X45" s="358"/>
      <c r="Y45" s="358"/>
      <c r="Z45" s="358"/>
      <c r="AA45" s="358"/>
      <c r="AB45" s="358"/>
      <c r="AC45" s="358"/>
      <c r="AD45" s="358"/>
      <c r="AE45" s="358"/>
      <c r="AF45" s="358"/>
      <c r="AG45" s="358"/>
      <c r="AH45" s="358"/>
      <c r="AI45" s="358"/>
      <c r="AJ45" s="358"/>
      <c r="AK45" s="359"/>
      <c r="AL45" s="359"/>
      <c r="AM45" s="157"/>
      <c r="AN45" s="157"/>
      <c r="AO45" s="157"/>
      <c r="AP45" s="157"/>
      <c r="AQ45" s="157"/>
      <c r="AR45" s="157"/>
      <c r="AS45" s="157"/>
    </row>
    <row r="46" spans="1:45" ht="17.25" customHeight="1" thickBot="1" x14ac:dyDescent="0.3">
      <c r="A46" s="384" t="s">
        <v>343</v>
      </c>
      <c r="B46" s="385"/>
      <c r="C46" s="385"/>
      <c r="D46" s="385"/>
      <c r="E46" s="385"/>
      <c r="F46" s="385"/>
      <c r="G46" s="385"/>
      <c r="H46" s="385"/>
      <c r="I46" s="385"/>
      <c r="J46" s="385"/>
      <c r="K46" s="385"/>
      <c r="L46" s="385"/>
      <c r="M46" s="385"/>
      <c r="N46" s="385"/>
      <c r="O46" s="385"/>
      <c r="P46" s="385"/>
      <c r="Q46" s="385"/>
      <c r="R46" s="385"/>
      <c r="S46" s="385"/>
      <c r="T46" s="385"/>
      <c r="U46" s="385"/>
      <c r="V46" s="385"/>
      <c r="W46" s="385"/>
      <c r="X46" s="385"/>
      <c r="Y46" s="385"/>
      <c r="Z46" s="385"/>
      <c r="AA46" s="385"/>
      <c r="AB46" s="385"/>
      <c r="AC46" s="385"/>
      <c r="AD46" s="385"/>
      <c r="AE46" s="385"/>
      <c r="AF46" s="385"/>
      <c r="AG46" s="385"/>
      <c r="AH46" s="385"/>
      <c r="AI46" s="385"/>
      <c r="AJ46" s="385"/>
      <c r="AK46" s="386"/>
      <c r="AL46" s="386"/>
      <c r="AM46" s="157"/>
      <c r="AN46" s="157"/>
      <c r="AO46" s="157"/>
      <c r="AP46" s="157"/>
      <c r="AQ46" s="157"/>
      <c r="AR46" s="157"/>
      <c r="AS46" s="157"/>
    </row>
    <row r="47" spans="1:45" ht="24" customHeight="1" x14ac:dyDescent="0.25">
      <c r="A47" s="387" t="s">
        <v>342</v>
      </c>
      <c r="B47" s="388"/>
      <c r="C47" s="388"/>
      <c r="D47" s="388"/>
      <c r="E47" s="388"/>
      <c r="F47" s="388"/>
      <c r="G47" s="388"/>
      <c r="H47" s="388"/>
      <c r="I47" s="388"/>
      <c r="J47" s="388"/>
      <c r="K47" s="388"/>
      <c r="L47" s="388"/>
      <c r="M47" s="388"/>
      <c r="N47" s="388"/>
      <c r="O47" s="388"/>
      <c r="P47" s="388"/>
      <c r="Q47" s="388"/>
      <c r="R47" s="388"/>
      <c r="S47" s="388"/>
      <c r="T47" s="388"/>
      <c r="U47" s="388"/>
      <c r="V47" s="388"/>
      <c r="W47" s="388"/>
      <c r="X47" s="388"/>
      <c r="Y47" s="388"/>
      <c r="Z47" s="388"/>
      <c r="AA47" s="388"/>
      <c r="AB47" s="388"/>
      <c r="AC47" s="388"/>
      <c r="AD47" s="388"/>
      <c r="AE47" s="388"/>
      <c r="AF47" s="388"/>
      <c r="AG47" s="388"/>
      <c r="AH47" s="388"/>
      <c r="AI47" s="388"/>
      <c r="AJ47" s="389"/>
      <c r="AK47" s="374" t="s">
        <v>5</v>
      </c>
      <c r="AL47" s="374"/>
      <c r="AM47" s="374" t="s">
        <v>323</v>
      </c>
      <c r="AN47" s="374"/>
      <c r="AO47" s="159" t="s">
        <v>322</v>
      </c>
      <c r="AP47" s="159" t="s">
        <v>321</v>
      </c>
      <c r="AQ47" s="157"/>
    </row>
    <row r="48" spans="1:45" ht="12" customHeight="1" x14ac:dyDescent="0.25">
      <c r="A48" s="357" t="s">
        <v>341</v>
      </c>
      <c r="B48" s="358"/>
      <c r="C48" s="358"/>
      <c r="D48" s="358"/>
      <c r="E48" s="358"/>
      <c r="F48" s="358"/>
      <c r="G48" s="358"/>
      <c r="H48" s="358"/>
      <c r="I48" s="358"/>
      <c r="J48" s="358"/>
      <c r="K48" s="358"/>
      <c r="L48" s="358"/>
      <c r="M48" s="358"/>
      <c r="N48" s="358"/>
      <c r="O48" s="358"/>
      <c r="P48" s="358"/>
      <c r="Q48" s="358"/>
      <c r="R48" s="358"/>
      <c r="S48" s="358"/>
      <c r="T48" s="358"/>
      <c r="U48" s="358"/>
      <c r="V48" s="358"/>
      <c r="W48" s="358"/>
      <c r="X48" s="358"/>
      <c r="Y48" s="358"/>
      <c r="Z48" s="358"/>
      <c r="AA48" s="358"/>
      <c r="AB48" s="358"/>
      <c r="AC48" s="358"/>
      <c r="AD48" s="358"/>
      <c r="AE48" s="358"/>
      <c r="AF48" s="358"/>
      <c r="AG48" s="358"/>
      <c r="AH48" s="358"/>
      <c r="AI48" s="358"/>
      <c r="AJ48" s="358"/>
      <c r="AK48" s="359"/>
      <c r="AL48" s="359"/>
      <c r="AM48" s="359"/>
      <c r="AN48" s="359"/>
      <c r="AO48" s="160"/>
      <c r="AP48" s="160"/>
      <c r="AQ48" s="157"/>
    </row>
    <row r="49" spans="1:43" ht="12" customHeight="1" x14ac:dyDescent="0.25">
      <c r="A49" s="357" t="s">
        <v>340</v>
      </c>
      <c r="B49" s="358"/>
      <c r="C49" s="358"/>
      <c r="D49" s="358"/>
      <c r="E49" s="358"/>
      <c r="F49" s="358"/>
      <c r="G49" s="358"/>
      <c r="H49" s="358"/>
      <c r="I49" s="358"/>
      <c r="J49" s="358"/>
      <c r="K49" s="358"/>
      <c r="L49" s="358"/>
      <c r="M49" s="358"/>
      <c r="N49" s="358"/>
      <c r="O49" s="358"/>
      <c r="P49" s="358"/>
      <c r="Q49" s="358"/>
      <c r="R49" s="358"/>
      <c r="S49" s="358"/>
      <c r="T49" s="358"/>
      <c r="U49" s="358"/>
      <c r="V49" s="358"/>
      <c r="W49" s="358"/>
      <c r="X49" s="358"/>
      <c r="Y49" s="358"/>
      <c r="Z49" s="358"/>
      <c r="AA49" s="358"/>
      <c r="AB49" s="358"/>
      <c r="AC49" s="358"/>
      <c r="AD49" s="358"/>
      <c r="AE49" s="358"/>
      <c r="AF49" s="358"/>
      <c r="AG49" s="358"/>
      <c r="AH49" s="358"/>
      <c r="AI49" s="358"/>
      <c r="AJ49" s="358"/>
      <c r="AK49" s="359"/>
      <c r="AL49" s="359"/>
      <c r="AM49" s="359"/>
      <c r="AN49" s="359"/>
      <c r="AO49" s="160"/>
      <c r="AP49" s="160"/>
      <c r="AQ49" s="157"/>
    </row>
    <row r="50" spans="1:43" ht="12" customHeight="1" thickBot="1" x14ac:dyDescent="0.3">
      <c r="A50" s="375" t="s">
        <v>339</v>
      </c>
      <c r="B50" s="376"/>
      <c r="C50" s="376"/>
      <c r="D50" s="376"/>
      <c r="E50" s="376"/>
      <c r="F50" s="376"/>
      <c r="G50" s="376"/>
      <c r="H50" s="376"/>
      <c r="I50" s="376"/>
      <c r="J50" s="376"/>
      <c r="K50" s="376"/>
      <c r="L50" s="376"/>
      <c r="M50" s="376"/>
      <c r="N50" s="376"/>
      <c r="O50" s="376"/>
      <c r="P50" s="376"/>
      <c r="Q50" s="376"/>
      <c r="R50" s="376"/>
      <c r="S50" s="376"/>
      <c r="T50" s="376"/>
      <c r="U50" s="376"/>
      <c r="V50" s="376"/>
      <c r="W50" s="376"/>
      <c r="X50" s="376"/>
      <c r="Y50" s="376"/>
      <c r="Z50" s="376"/>
      <c r="AA50" s="376"/>
      <c r="AB50" s="376"/>
      <c r="AC50" s="376"/>
      <c r="AD50" s="376"/>
      <c r="AE50" s="376"/>
      <c r="AF50" s="376"/>
      <c r="AG50" s="376"/>
      <c r="AH50" s="376"/>
      <c r="AI50" s="376"/>
      <c r="AJ50" s="376"/>
      <c r="AK50" s="377"/>
      <c r="AL50" s="377"/>
      <c r="AM50" s="377"/>
      <c r="AN50" s="377"/>
      <c r="AO50" s="161"/>
      <c r="AP50" s="161"/>
      <c r="AQ50" s="157"/>
    </row>
    <row r="51" spans="1:43" ht="6.75" customHeight="1" thickBot="1" x14ac:dyDescent="0.3">
      <c r="A51" s="162"/>
      <c r="B51" s="162"/>
      <c r="C51" s="162"/>
      <c r="D51" s="162"/>
      <c r="E51" s="162"/>
      <c r="F51" s="162"/>
      <c r="G51" s="162"/>
      <c r="H51" s="162"/>
      <c r="I51" s="162"/>
      <c r="J51" s="162"/>
      <c r="K51" s="162"/>
      <c r="L51" s="162"/>
      <c r="M51" s="162"/>
      <c r="N51" s="162"/>
      <c r="O51" s="162"/>
      <c r="P51" s="162"/>
      <c r="Q51" s="162"/>
      <c r="R51" s="162"/>
      <c r="S51" s="162"/>
      <c r="T51" s="162"/>
      <c r="U51" s="162"/>
      <c r="V51" s="162"/>
      <c r="W51" s="162"/>
      <c r="X51" s="162"/>
      <c r="Y51" s="162"/>
      <c r="Z51" s="162"/>
      <c r="AA51" s="162"/>
      <c r="AB51" s="162"/>
      <c r="AC51" s="162"/>
      <c r="AD51" s="162"/>
      <c r="AE51" s="162"/>
      <c r="AF51" s="162"/>
      <c r="AG51" s="162"/>
      <c r="AH51" s="162"/>
      <c r="AI51" s="162"/>
      <c r="AJ51" s="162"/>
      <c r="AK51" s="162"/>
      <c r="AL51" s="162"/>
      <c r="AM51" s="157"/>
      <c r="AN51" s="157"/>
      <c r="AO51" s="157"/>
      <c r="AP51" s="157"/>
      <c r="AQ51" s="157"/>
    </row>
    <row r="52" spans="1:43" ht="24" customHeight="1" x14ac:dyDescent="0.25">
      <c r="A52" s="372" t="s">
        <v>338</v>
      </c>
      <c r="B52" s="373"/>
      <c r="C52" s="373"/>
      <c r="D52" s="373"/>
      <c r="E52" s="373"/>
      <c r="F52" s="373"/>
      <c r="G52" s="373"/>
      <c r="H52" s="373"/>
      <c r="I52" s="373"/>
      <c r="J52" s="373"/>
      <c r="K52" s="373"/>
      <c r="L52" s="373"/>
      <c r="M52" s="373"/>
      <c r="N52" s="373"/>
      <c r="O52" s="373"/>
      <c r="P52" s="373"/>
      <c r="Q52" s="373"/>
      <c r="R52" s="373"/>
      <c r="S52" s="373"/>
      <c r="T52" s="373"/>
      <c r="U52" s="373"/>
      <c r="V52" s="373"/>
      <c r="W52" s="373"/>
      <c r="X52" s="373"/>
      <c r="Y52" s="373"/>
      <c r="Z52" s="373"/>
      <c r="AA52" s="373"/>
      <c r="AB52" s="373"/>
      <c r="AC52" s="373"/>
      <c r="AD52" s="373"/>
      <c r="AE52" s="373"/>
      <c r="AF52" s="373"/>
      <c r="AG52" s="373"/>
      <c r="AH52" s="373"/>
      <c r="AI52" s="373"/>
      <c r="AJ52" s="373"/>
      <c r="AK52" s="374" t="s">
        <v>5</v>
      </c>
      <c r="AL52" s="374"/>
      <c r="AM52" s="374" t="s">
        <v>323</v>
      </c>
      <c r="AN52" s="374"/>
      <c r="AO52" s="159" t="s">
        <v>322</v>
      </c>
      <c r="AP52" s="159" t="s">
        <v>321</v>
      </c>
      <c r="AQ52" s="157"/>
    </row>
    <row r="53" spans="1:43" ht="11.25" customHeight="1" x14ac:dyDescent="0.25">
      <c r="A53" s="381" t="s">
        <v>337</v>
      </c>
      <c r="B53" s="382"/>
      <c r="C53" s="382"/>
      <c r="D53" s="382"/>
      <c r="E53" s="382"/>
      <c r="F53" s="382"/>
      <c r="G53" s="382"/>
      <c r="H53" s="382"/>
      <c r="I53" s="382"/>
      <c r="J53" s="382"/>
      <c r="K53" s="382"/>
      <c r="L53" s="382"/>
      <c r="M53" s="382"/>
      <c r="N53" s="382"/>
      <c r="O53" s="382"/>
      <c r="P53" s="382"/>
      <c r="Q53" s="382"/>
      <c r="R53" s="382"/>
      <c r="S53" s="382"/>
      <c r="T53" s="382"/>
      <c r="U53" s="382"/>
      <c r="V53" s="382"/>
      <c r="W53" s="382"/>
      <c r="X53" s="382"/>
      <c r="Y53" s="382"/>
      <c r="Z53" s="382"/>
      <c r="AA53" s="382"/>
      <c r="AB53" s="382"/>
      <c r="AC53" s="382"/>
      <c r="AD53" s="382"/>
      <c r="AE53" s="382"/>
      <c r="AF53" s="382"/>
      <c r="AG53" s="382"/>
      <c r="AH53" s="382"/>
      <c r="AI53" s="382"/>
      <c r="AJ53" s="382"/>
      <c r="AK53" s="383"/>
      <c r="AL53" s="383"/>
      <c r="AM53" s="383"/>
      <c r="AN53" s="383"/>
      <c r="AO53" s="163"/>
      <c r="AP53" s="163"/>
      <c r="AQ53" s="157"/>
    </row>
    <row r="54" spans="1:43" ht="12" customHeight="1" x14ac:dyDescent="0.25">
      <c r="A54" s="357" t="s">
        <v>336</v>
      </c>
      <c r="B54" s="358"/>
      <c r="C54" s="358"/>
      <c r="D54" s="358"/>
      <c r="E54" s="358"/>
      <c r="F54" s="358"/>
      <c r="G54" s="358"/>
      <c r="H54" s="358"/>
      <c r="I54" s="358"/>
      <c r="J54" s="358"/>
      <c r="K54" s="358"/>
      <c r="L54" s="358"/>
      <c r="M54" s="358"/>
      <c r="N54" s="358"/>
      <c r="O54" s="358"/>
      <c r="P54" s="358"/>
      <c r="Q54" s="358"/>
      <c r="R54" s="358"/>
      <c r="S54" s="358"/>
      <c r="T54" s="358"/>
      <c r="U54" s="358"/>
      <c r="V54" s="358"/>
      <c r="W54" s="358"/>
      <c r="X54" s="358"/>
      <c r="Y54" s="358"/>
      <c r="Z54" s="358"/>
      <c r="AA54" s="358"/>
      <c r="AB54" s="358"/>
      <c r="AC54" s="358"/>
      <c r="AD54" s="358"/>
      <c r="AE54" s="358"/>
      <c r="AF54" s="358"/>
      <c r="AG54" s="358"/>
      <c r="AH54" s="358"/>
      <c r="AI54" s="358"/>
      <c r="AJ54" s="358"/>
      <c r="AK54" s="359"/>
      <c r="AL54" s="359"/>
      <c r="AM54" s="359"/>
      <c r="AN54" s="359"/>
      <c r="AO54" s="160"/>
      <c r="AP54" s="160"/>
      <c r="AQ54" s="157"/>
    </row>
    <row r="55" spans="1:43" ht="12" customHeight="1" x14ac:dyDescent="0.25">
      <c r="A55" s="357" t="s">
        <v>335</v>
      </c>
      <c r="B55" s="358"/>
      <c r="C55" s="358"/>
      <c r="D55" s="358"/>
      <c r="E55" s="358"/>
      <c r="F55" s="358"/>
      <c r="G55" s="358"/>
      <c r="H55" s="358"/>
      <c r="I55" s="358"/>
      <c r="J55" s="358"/>
      <c r="K55" s="358"/>
      <c r="L55" s="358"/>
      <c r="M55" s="358"/>
      <c r="N55" s="358"/>
      <c r="O55" s="358"/>
      <c r="P55" s="358"/>
      <c r="Q55" s="358"/>
      <c r="R55" s="358"/>
      <c r="S55" s="358"/>
      <c r="T55" s="358"/>
      <c r="U55" s="358"/>
      <c r="V55" s="358"/>
      <c r="W55" s="358"/>
      <c r="X55" s="358"/>
      <c r="Y55" s="358"/>
      <c r="Z55" s="358"/>
      <c r="AA55" s="358"/>
      <c r="AB55" s="358"/>
      <c r="AC55" s="358"/>
      <c r="AD55" s="358"/>
      <c r="AE55" s="358"/>
      <c r="AF55" s="358"/>
      <c r="AG55" s="358"/>
      <c r="AH55" s="358"/>
      <c r="AI55" s="358"/>
      <c r="AJ55" s="358"/>
      <c r="AK55" s="359"/>
      <c r="AL55" s="359"/>
      <c r="AM55" s="359"/>
      <c r="AN55" s="359"/>
      <c r="AO55" s="160"/>
      <c r="AP55" s="160"/>
      <c r="AQ55" s="157"/>
    </row>
    <row r="56" spans="1:43" ht="12" customHeight="1" thickBot="1" x14ac:dyDescent="0.3">
      <c r="A56" s="375" t="s">
        <v>334</v>
      </c>
      <c r="B56" s="376"/>
      <c r="C56" s="376"/>
      <c r="D56" s="376"/>
      <c r="E56" s="376"/>
      <c r="F56" s="376"/>
      <c r="G56" s="376"/>
      <c r="H56" s="376"/>
      <c r="I56" s="376"/>
      <c r="J56" s="376"/>
      <c r="K56" s="376"/>
      <c r="L56" s="376"/>
      <c r="M56" s="376"/>
      <c r="N56" s="376"/>
      <c r="O56" s="376"/>
      <c r="P56" s="376"/>
      <c r="Q56" s="376"/>
      <c r="R56" s="376"/>
      <c r="S56" s="376"/>
      <c r="T56" s="376"/>
      <c r="U56" s="376"/>
      <c r="V56" s="376"/>
      <c r="W56" s="376"/>
      <c r="X56" s="376"/>
      <c r="Y56" s="376"/>
      <c r="Z56" s="376"/>
      <c r="AA56" s="376"/>
      <c r="AB56" s="376"/>
      <c r="AC56" s="376"/>
      <c r="AD56" s="376"/>
      <c r="AE56" s="376"/>
      <c r="AF56" s="376"/>
      <c r="AG56" s="376"/>
      <c r="AH56" s="376"/>
      <c r="AI56" s="376"/>
      <c r="AJ56" s="376"/>
      <c r="AK56" s="377"/>
      <c r="AL56" s="377"/>
      <c r="AM56" s="377"/>
      <c r="AN56" s="377"/>
      <c r="AO56" s="161"/>
      <c r="AP56" s="161"/>
      <c r="AQ56" s="157"/>
    </row>
    <row r="57" spans="1:43" ht="6" customHeight="1" thickBot="1" x14ac:dyDescent="0.3">
      <c r="A57" s="162"/>
      <c r="B57" s="162"/>
      <c r="C57" s="162"/>
      <c r="D57" s="162"/>
      <c r="E57" s="162"/>
      <c r="F57" s="162"/>
      <c r="G57" s="162"/>
      <c r="H57" s="162"/>
      <c r="I57" s="162"/>
      <c r="J57" s="162"/>
      <c r="K57" s="162"/>
      <c r="L57" s="162"/>
      <c r="M57" s="162"/>
      <c r="N57" s="162"/>
      <c r="O57" s="162"/>
      <c r="P57" s="162"/>
      <c r="Q57" s="162"/>
      <c r="R57" s="162"/>
      <c r="S57" s="162"/>
      <c r="T57" s="162"/>
      <c r="U57" s="162"/>
      <c r="V57" s="162"/>
      <c r="W57" s="162"/>
      <c r="X57" s="162"/>
      <c r="Y57" s="162"/>
      <c r="Z57" s="162"/>
      <c r="AA57" s="162"/>
      <c r="AB57" s="162"/>
      <c r="AC57" s="162"/>
      <c r="AD57" s="162"/>
      <c r="AE57" s="162"/>
      <c r="AF57" s="162"/>
      <c r="AG57" s="162"/>
      <c r="AH57" s="162"/>
      <c r="AI57" s="162"/>
      <c r="AJ57" s="162"/>
      <c r="AK57" s="162"/>
      <c r="AL57" s="162"/>
      <c r="AM57" s="157"/>
      <c r="AN57" s="157"/>
      <c r="AO57" s="157"/>
      <c r="AP57" s="157"/>
      <c r="AQ57" s="157"/>
    </row>
    <row r="58" spans="1:43" ht="24" customHeight="1" x14ac:dyDescent="0.25">
      <c r="A58" s="372" t="s">
        <v>333</v>
      </c>
      <c r="B58" s="373"/>
      <c r="C58" s="373"/>
      <c r="D58" s="373"/>
      <c r="E58" s="373"/>
      <c r="F58" s="373"/>
      <c r="G58" s="373"/>
      <c r="H58" s="373"/>
      <c r="I58" s="373"/>
      <c r="J58" s="373"/>
      <c r="K58" s="373"/>
      <c r="L58" s="373"/>
      <c r="M58" s="373"/>
      <c r="N58" s="373"/>
      <c r="O58" s="373"/>
      <c r="P58" s="373"/>
      <c r="Q58" s="373"/>
      <c r="R58" s="373"/>
      <c r="S58" s="373"/>
      <c r="T58" s="373"/>
      <c r="U58" s="373"/>
      <c r="V58" s="373"/>
      <c r="W58" s="373"/>
      <c r="X58" s="373"/>
      <c r="Y58" s="373"/>
      <c r="Z58" s="373"/>
      <c r="AA58" s="373"/>
      <c r="AB58" s="373"/>
      <c r="AC58" s="373"/>
      <c r="AD58" s="373"/>
      <c r="AE58" s="373"/>
      <c r="AF58" s="373"/>
      <c r="AG58" s="373"/>
      <c r="AH58" s="373"/>
      <c r="AI58" s="373"/>
      <c r="AJ58" s="373"/>
      <c r="AK58" s="374" t="s">
        <v>5</v>
      </c>
      <c r="AL58" s="374"/>
      <c r="AM58" s="374" t="s">
        <v>323</v>
      </c>
      <c r="AN58" s="374"/>
      <c r="AO58" s="159" t="s">
        <v>322</v>
      </c>
      <c r="AP58" s="159" t="s">
        <v>321</v>
      </c>
      <c r="AQ58" s="157"/>
    </row>
    <row r="59" spans="1:43" ht="12.75" customHeight="1" x14ac:dyDescent="0.25">
      <c r="A59" s="378" t="s">
        <v>332</v>
      </c>
      <c r="B59" s="379"/>
      <c r="C59" s="379"/>
      <c r="D59" s="379"/>
      <c r="E59" s="379"/>
      <c r="F59" s="379"/>
      <c r="G59" s="379"/>
      <c r="H59" s="379"/>
      <c r="I59" s="379"/>
      <c r="J59" s="379"/>
      <c r="K59" s="379"/>
      <c r="L59" s="379"/>
      <c r="M59" s="379"/>
      <c r="N59" s="379"/>
      <c r="O59" s="379"/>
      <c r="P59" s="379"/>
      <c r="Q59" s="379"/>
      <c r="R59" s="379"/>
      <c r="S59" s="379"/>
      <c r="T59" s="379"/>
      <c r="U59" s="379"/>
      <c r="V59" s="379"/>
      <c r="W59" s="379"/>
      <c r="X59" s="379"/>
      <c r="Y59" s="379"/>
      <c r="Z59" s="379"/>
      <c r="AA59" s="379"/>
      <c r="AB59" s="379"/>
      <c r="AC59" s="379"/>
      <c r="AD59" s="379"/>
      <c r="AE59" s="379"/>
      <c r="AF59" s="379"/>
      <c r="AG59" s="379"/>
      <c r="AH59" s="379"/>
      <c r="AI59" s="379"/>
      <c r="AJ59" s="379"/>
      <c r="AK59" s="380"/>
      <c r="AL59" s="380"/>
      <c r="AM59" s="380"/>
      <c r="AN59" s="380"/>
      <c r="AO59" s="164"/>
      <c r="AP59" s="164"/>
      <c r="AQ59" s="165"/>
    </row>
    <row r="60" spans="1:43" ht="12" customHeight="1" x14ac:dyDescent="0.25">
      <c r="A60" s="357" t="s">
        <v>331</v>
      </c>
      <c r="B60" s="358"/>
      <c r="C60" s="358"/>
      <c r="D60" s="358"/>
      <c r="E60" s="358"/>
      <c r="F60" s="358"/>
      <c r="G60" s="358"/>
      <c r="H60" s="358"/>
      <c r="I60" s="358"/>
      <c r="J60" s="358"/>
      <c r="K60" s="358"/>
      <c r="L60" s="358"/>
      <c r="M60" s="358"/>
      <c r="N60" s="358"/>
      <c r="O60" s="358"/>
      <c r="P60" s="358"/>
      <c r="Q60" s="358"/>
      <c r="R60" s="358"/>
      <c r="S60" s="358"/>
      <c r="T60" s="358"/>
      <c r="U60" s="358"/>
      <c r="V60" s="358"/>
      <c r="W60" s="358"/>
      <c r="X60" s="358"/>
      <c r="Y60" s="358"/>
      <c r="Z60" s="358"/>
      <c r="AA60" s="358"/>
      <c r="AB60" s="358"/>
      <c r="AC60" s="358"/>
      <c r="AD60" s="358"/>
      <c r="AE60" s="358"/>
      <c r="AF60" s="358"/>
      <c r="AG60" s="358"/>
      <c r="AH60" s="358"/>
      <c r="AI60" s="358"/>
      <c r="AJ60" s="358"/>
      <c r="AK60" s="359"/>
      <c r="AL60" s="359"/>
      <c r="AM60" s="359"/>
      <c r="AN60" s="359"/>
      <c r="AO60" s="160"/>
      <c r="AP60" s="160"/>
      <c r="AQ60" s="157"/>
    </row>
    <row r="61" spans="1:43" ht="12" customHeight="1" x14ac:dyDescent="0.25">
      <c r="A61" s="357" t="s">
        <v>330</v>
      </c>
      <c r="B61" s="358"/>
      <c r="C61" s="358"/>
      <c r="D61" s="358"/>
      <c r="E61" s="358"/>
      <c r="F61" s="358"/>
      <c r="G61" s="358"/>
      <c r="H61" s="358"/>
      <c r="I61" s="358"/>
      <c r="J61" s="358"/>
      <c r="K61" s="358"/>
      <c r="L61" s="358"/>
      <c r="M61" s="358"/>
      <c r="N61" s="358"/>
      <c r="O61" s="358"/>
      <c r="P61" s="358"/>
      <c r="Q61" s="358"/>
      <c r="R61" s="358"/>
      <c r="S61" s="358"/>
      <c r="T61" s="358"/>
      <c r="U61" s="358"/>
      <c r="V61" s="358"/>
      <c r="W61" s="358"/>
      <c r="X61" s="358"/>
      <c r="Y61" s="358"/>
      <c r="Z61" s="358"/>
      <c r="AA61" s="358"/>
      <c r="AB61" s="358"/>
      <c r="AC61" s="358"/>
      <c r="AD61" s="358"/>
      <c r="AE61" s="358"/>
      <c r="AF61" s="358"/>
      <c r="AG61" s="358"/>
      <c r="AH61" s="358"/>
      <c r="AI61" s="358"/>
      <c r="AJ61" s="358"/>
      <c r="AK61" s="359"/>
      <c r="AL61" s="359"/>
      <c r="AM61" s="359"/>
      <c r="AN61" s="359"/>
      <c r="AO61" s="160"/>
      <c r="AP61" s="160"/>
      <c r="AQ61" s="157"/>
    </row>
    <row r="62" spans="1:43" ht="12" customHeight="1" x14ac:dyDescent="0.25">
      <c r="A62" s="357" t="s">
        <v>329</v>
      </c>
      <c r="B62" s="358"/>
      <c r="C62" s="358"/>
      <c r="D62" s="358"/>
      <c r="E62" s="358"/>
      <c r="F62" s="358"/>
      <c r="G62" s="358"/>
      <c r="H62" s="358"/>
      <c r="I62" s="358"/>
      <c r="J62" s="358"/>
      <c r="K62" s="358"/>
      <c r="L62" s="358"/>
      <c r="M62" s="358"/>
      <c r="N62" s="358"/>
      <c r="O62" s="358"/>
      <c r="P62" s="358"/>
      <c r="Q62" s="358"/>
      <c r="R62" s="358"/>
      <c r="S62" s="358"/>
      <c r="T62" s="358"/>
      <c r="U62" s="358"/>
      <c r="V62" s="358"/>
      <c r="W62" s="358"/>
      <c r="X62" s="358"/>
      <c r="Y62" s="358"/>
      <c r="Z62" s="358"/>
      <c r="AA62" s="358"/>
      <c r="AB62" s="358"/>
      <c r="AC62" s="358"/>
      <c r="AD62" s="358"/>
      <c r="AE62" s="358"/>
      <c r="AF62" s="358"/>
      <c r="AG62" s="358"/>
      <c r="AH62" s="358"/>
      <c r="AI62" s="358"/>
      <c r="AJ62" s="358"/>
      <c r="AK62" s="359"/>
      <c r="AL62" s="359"/>
      <c r="AM62" s="359"/>
      <c r="AN62" s="359"/>
      <c r="AO62" s="160"/>
      <c r="AP62" s="160"/>
      <c r="AQ62" s="157"/>
    </row>
    <row r="63" spans="1:43" ht="9.75" customHeight="1" x14ac:dyDescent="0.25">
      <c r="A63" s="357"/>
      <c r="B63" s="358"/>
      <c r="C63" s="358"/>
      <c r="D63" s="358"/>
      <c r="E63" s="358"/>
      <c r="F63" s="358"/>
      <c r="G63" s="358"/>
      <c r="H63" s="358"/>
      <c r="I63" s="358"/>
      <c r="J63" s="358"/>
      <c r="K63" s="358"/>
      <c r="L63" s="358"/>
      <c r="M63" s="358"/>
      <c r="N63" s="358"/>
      <c r="O63" s="358"/>
      <c r="P63" s="358"/>
      <c r="Q63" s="358"/>
      <c r="R63" s="358"/>
      <c r="S63" s="358"/>
      <c r="T63" s="358"/>
      <c r="U63" s="358"/>
      <c r="V63" s="358"/>
      <c r="W63" s="358"/>
      <c r="X63" s="358"/>
      <c r="Y63" s="358"/>
      <c r="Z63" s="358"/>
      <c r="AA63" s="358"/>
      <c r="AB63" s="358"/>
      <c r="AC63" s="358"/>
      <c r="AD63" s="358"/>
      <c r="AE63" s="358"/>
      <c r="AF63" s="358"/>
      <c r="AG63" s="358"/>
      <c r="AH63" s="358"/>
      <c r="AI63" s="358"/>
      <c r="AJ63" s="358"/>
      <c r="AK63" s="359"/>
      <c r="AL63" s="359"/>
      <c r="AM63" s="359"/>
      <c r="AN63" s="359"/>
      <c r="AO63" s="160"/>
      <c r="AP63" s="160"/>
      <c r="AQ63" s="157"/>
    </row>
    <row r="64" spans="1:43" ht="9.75" customHeight="1" x14ac:dyDescent="0.25">
      <c r="A64" s="357"/>
      <c r="B64" s="358"/>
      <c r="C64" s="358"/>
      <c r="D64" s="358"/>
      <c r="E64" s="358"/>
      <c r="F64" s="358"/>
      <c r="G64" s="358"/>
      <c r="H64" s="358"/>
      <c r="I64" s="358"/>
      <c r="J64" s="358"/>
      <c r="K64" s="358"/>
      <c r="L64" s="358"/>
      <c r="M64" s="358"/>
      <c r="N64" s="358"/>
      <c r="O64" s="358"/>
      <c r="P64" s="358"/>
      <c r="Q64" s="358"/>
      <c r="R64" s="358"/>
      <c r="S64" s="358"/>
      <c r="T64" s="358"/>
      <c r="U64" s="358"/>
      <c r="V64" s="358"/>
      <c r="W64" s="358"/>
      <c r="X64" s="358"/>
      <c r="Y64" s="358"/>
      <c r="Z64" s="358"/>
      <c r="AA64" s="358"/>
      <c r="AB64" s="358"/>
      <c r="AC64" s="358"/>
      <c r="AD64" s="358"/>
      <c r="AE64" s="358"/>
      <c r="AF64" s="358"/>
      <c r="AG64" s="358"/>
      <c r="AH64" s="358"/>
      <c r="AI64" s="358"/>
      <c r="AJ64" s="358"/>
      <c r="AK64" s="359"/>
      <c r="AL64" s="359"/>
      <c r="AM64" s="359"/>
      <c r="AN64" s="359"/>
      <c r="AO64" s="160"/>
      <c r="AP64" s="160"/>
      <c r="AQ64" s="157"/>
    </row>
    <row r="65" spans="1:43" ht="12" customHeight="1" x14ac:dyDescent="0.25">
      <c r="A65" s="357" t="s">
        <v>328</v>
      </c>
      <c r="B65" s="358"/>
      <c r="C65" s="358"/>
      <c r="D65" s="358"/>
      <c r="E65" s="358"/>
      <c r="F65" s="358"/>
      <c r="G65" s="358"/>
      <c r="H65" s="358"/>
      <c r="I65" s="358"/>
      <c r="J65" s="358"/>
      <c r="K65" s="358"/>
      <c r="L65" s="358"/>
      <c r="M65" s="358"/>
      <c r="N65" s="358"/>
      <c r="O65" s="358"/>
      <c r="P65" s="358"/>
      <c r="Q65" s="358"/>
      <c r="R65" s="358"/>
      <c r="S65" s="358"/>
      <c r="T65" s="358"/>
      <c r="U65" s="358"/>
      <c r="V65" s="358"/>
      <c r="W65" s="358"/>
      <c r="X65" s="358"/>
      <c r="Y65" s="358"/>
      <c r="Z65" s="358"/>
      <c r="AA65" s="358"/>
      <c r="AB65" s="358"/>
      <c r="AC65" s="358"/>
      <c r="AD65" s="358"/>
      <c r="AE65" s="358"/>
      <c r="AF65" s="358"/>
      <c r="AG65" s="358"/>
      <c r="AH65" s="358"/>
      <c r="AI65" s="358"/>
      <c r="AJ65" s="358"/>
      <c r="AK65" s="359"/>
      <c r="AL65" s="359"/>
      <c r="AM65" s="359"/>
      <c r="AN65" s="359"/>
      <c r="AO65" s="160"/>
      <c r="AP65" s="160"/>
      <c r="AQ65" s="157"/>
    </row>
    <row r="66" spans="1:43" ht="27.75" customHeight="1" x14ac:dyDescent="0.25">
      <c r="A66" s="361" t="s">
        <v>327</v>
      </c>
      <c r="B66" s="362"/>
      <c r="C66" s="362"/>
      <c r="D66" s="362"/>
      <c r="E66" s="362"/>
      <c r="F66" s="362"/>
      <c r="G66" s="362"/>
      <c r="H66" s="362"/>
      <c r="I66" s="362"/>
      <c r="J66" s="362"/>
      <c r="K66" s="362"/>
      <c r="L66" s="362"/>
      <c r="M66" s="362"/>
      <c r="N66" s="362"/>
      <c r="O66" s="362"/>
      <c r="P66" s="362"/>
      <c r="Q66" s="362"/>
      <c r="R66" s="362"/>
      <c r="S66" s="362"/>
      <c r="T66" s="362"/>
      <c r="U66" s="362"/>
      <c r="V66" s="362"/>
      <c r="W66" s="362"/>
      <c r="X66" s="362"/>
      <c r="Y66" s="362"/>
      <c r="Z66" s="362"/>
      <c r="AA66" s="362"/>
      <c r="AB66" s="362"/>
      <c r="AC66" s="362"/>
      <c r="AD66" s="362"/>
      <c r="AE66" s="362"/>
      <c r="AF66" s="362"/>
      <c r="AG66" s="362"/>
      <c r="AH66" s="362"/>
      <c r="AI66" s="362"/>
      <c r="AJ66" s="363"/>
      <c r="AK66" s="364"/>
      <c r="AL66" s="364"/>
      <c r="AM66" s="364"/>
      <c r="AN66" s="364"/>
      <c r="AO66" s="166"/>
      <c r="AP66" s="166"/>
      <c r="AQ66" s="165"/>
    </row>
    <row r="67" spans="1:43" ht="11.25" customHeight="1" x14ac:dyDescent="0.25">
      <c r="A67" s="357" t="s">
        <v>319</v>
      </c>
      <c r="B67" s="358"/>
      <c r="C67" s="358"/>
      <c r="D67" s="358"/>
      <c r="E67" s="358"/>
      <c r="F67" s="358"/>
      <c r="G67" s="358"/>
      <c r="H67" s="358"/>
      <c r="I67" s="358"/>
      <c r="J67" s="358"/>
      <c r="K67" s="358"/>
      <c r="L67" s="358"/>
      <c r="M67" s="358"/>
      <c r="N67" s="358"/>
      <c r="O67" s="358"/>
      <c r="P67" s="358"/>
      <c r="Q67" s="358"/>
      <c r="R67" s="358"/>
      <c r="S67" s="358"/>
      <c r="T67" s="358"/>
      <c r="U67" s="358"/>
      <c r="V67" s="358"/>
      <c r="W67" s="358"/>
      <c r="X67" s="358"/>
      <c r="Y67" s="358"/>
      <c r="Z67" s="358"/>
      <c r="AA67" s="358"/>
      <c r="AB67" s="358"/>
      <c r="AC67" s="358"/>
      <c r="AD67" s="358"/>
      <c r="AE67" s="358"/>
      <c r="AF67" s="358"/>
      <c r="AG67" s="358"/>
      <c r="AH67" s="358"/>
      <c r="AI67" s="358"/>
      <c r="AJ67" s="358"/>
      <c r="AK67" s="359"/>
      <c r="AL67" s="359"/>
      <c r="AM67" s="359"/>
      <c r="AN67" s="359"/>
      <c r="AO67" s="160"/>
      <c r="AP67" s="160"/>
      <c r="AQ67" s="157"/>
    </row>
    <row r="68" spans="1:43" ht="25.5" customHeight="1" x14ac:dyDescent="0.25">
      <c r="A68" s="361" t="s">
        <v>320</v>
      </c>
      <c r="B68" s="362"/>
      <c r="C68" s="362"/>
      <c r="D68" s="362"/>
      <c r="E68" s="362"/>
      <c r="F68" s="362"/>
      <c r="G68" s="362"/>
      <c r="H68" s="362"/>
      <c r="I68" s="362"/>
      <c r="J68" s="362"/>
      <c r="K68" s="362"/>
      <c r="L68" s="362"/>
      <c r="M68" s="362"/>
      <c r="N68" s="362"/>
      <c r="O68" s="362"/>
      <c r="P68" s="362"/>
      <c r="Q68" s="362"/>
      <c r="R68" s="362"/>
      <c r="S68" s="362"/>
      <c r="T68" s="362"/>
      <c r="U68" s="362"/>
      <c r="V68" s="362"/>
      <c r="W68" s="362"/>
      <c r="X68" s="362"/>
      <c r="Y68" s="362"/>
      <c r="Z68" s="362"/>
      <c r="AA68" s="362"/>
      <c r="AB68" s="362"/>
      <c r="AC68" s="362"/>
      <c r="AD68" s="362"/>
      <c r="AE68" s="362"/>
      <c r="AF68" s="362"/>
      <c r="AG68" s="362"/>
      <c r="AH68" s="362"/>
      <c r="AI68" s="362"/>
      <c r="AJ68" s="363"/>
      <c r="AK68" s="364"/>
      <c r="AL68" s="364"/>
      <c r="AM68" s="364"/>
      <c r="AN68" s="364"/>
      <c r="AO68" s="166"/>
      <c r="AP68" s="166"/>
      <c r="AQ68" s="165"/>
    </row>
    <row r="69" spans="1:43" ht="12" customHeight="1" x14ac:dyDescent="0.25">
      <c r="A69" s="357" t="s">
        <v>318</v>
      </c>
      <c r="B69" s="358"/>
      <c r="C69" s="358"/>
      <c r="D69" s="358"/>
      <c r="E69" s="358"/>
      <c r="F69" s="358"/>
      <c r="G69" s="358"/>
      <c r="H69" s="358"/>
      <c r="I69" s="358"/>
      <c r="J69" s="358"/>
      <c r="K69" s="358"/>
      <c r="L69" s="358"/>
      <c r="M69" s="358"/>
      <c r="N69" s="358"/>
      <c r="O69" s="358"/>
      <c r="P69" s="358"/>
      <c r="Q69" s="358"/>
      <c r="R69" s="358"/>
      <c r="S69" s="358"/>
      <c r="T69" s="358"/>
      <c r="U69" s="358"/>
      <c r="V69" s="358"/>
      <c r="W69" s="358"/>
      <c r="X69" s="358"/>
      <c r="Y69" s="358"/>
      <c r="Z69" s="358"/>
      <c r="AA69" s="358"/>
      <c r="AB69" s="358"/>
      <c r="AC69" s="358"/>
      <c r="AD69" s="358"/>
      <c r="AE69" s="358"/>
      <c r="AF69" s="358"/>
      <c r="AG69" s="358"/>
      <c r="AH69" s="358"/>
      <c r="AI69" s="358"/>
      <c r="AJ69" s="358"/>
      <c r="AK69" s="359"/>
      <c r="AL69" s="359"/>
      <c r="AM69" s="359"/>
      <c r="AN69" s="359"/>
      <c r="AO69" s="160"/>
      <c r="AP69" s="160"/>
      <c r="AQ69" s="157"/>
    </row>
    <row r="70" spans="1:43" ht="12.75" customHeight="1" x14ac:dyDescent="0.25">
      <c r="A70" s="366" t="s">
        <v>326</v>
      </c>
      <c r="B70" s="367"/>
      <c r="C70" s="367"/>
      <c r="D70" s="367"/>
      <c r="E70" s="367"/>
      <c r="F70" s="367"/>
      <c r="G70" s="367"/>
      <c r="H70" s="367"/>
      <c r="I70" s="367"/>
      <c r="J70" s="367"/>
      <c r="K70" s="367"/>
      <c r="L70" s="367"/>
      <c r="M70" s="367"/>
      <c r="N70" s="367"/>
      <c r="O70" s="367"/>
      <c r="P70" s="367"/>
      <c r="Q70" s="367"/>
      <c r="R70" s="367"/>
      <c r="S70" s="367"/>
      <c r="T70" s="367"/>
      <c r="U70" s="367"/>
      <c r="V70" s="367"/>
      <c r="W70" s="367"/>
      <c r="X70" s="367"/>
      <c r="Y70" s="367"/>
      <c r="Z70" s="367"/>
      <c r="AA70" s="367"/>
      <c r="AB70" s="367"/>
      <c r="AC70" s="367"/>
      <c r="AD70" s="367"/>
      <c r="AE70" s="367"/>
      <c r="AF70" s="367"/>
      <c r="AG70" s="367"/>
      <c r="AH70" s="367"/>
      <c r="AI70" s="367"/>
      <c r="AJ70" s="367"/>
      <c r="AK70" s="364"/>
      <c r="AL70" s="364"/>
      <c r="AM70" s="364"/>
      <c r="AN70" s="364"/>
      <c r="AO70" s="166"/>
      <c r="AP70" s="166"/>
      <c r="AQ70" s="165"/>
    </row>
    <row r="71" spans="1:43" ht="12" customHeight="1" x14ac:dyDescent="0.25">
      <c r="A71" s="357" t="s">
        <v>317</v>
      </c>
      <c r="B71" s="358"/>
      <c r="C71" s="358"/>
      <c r="D71" s="358"/>
      <c r="E71" s="358"/>
      <c r="F71" s="358"/>
      <c r="G71" s="358"/>
      <c r="H71" s="358"/>
      <c r="I71" s="358"/>
      <c r="J71" s="358"/>
      <c r="K71" s="358"/>
      <c r="L71" s="358"/>
      <c r="M71" s="358"/>
      <c r="N71" s="358"/>
      <c r="O71" s="358"/>
      <c r="P71" s="358"/>
      <c r="Q71" s="358"/>
      <c r="R71" s="358"/>
      <c r="S71" s="358"/>
      <c r="T71" s="358"/>
      <c r="U71" s="358"/>
      <c r="V71" s="358"/>
      <c r="W71" s="358"/>
      <c r="X71" s="358"/>
      <c r="Y71" s="358"/>
      <c r="Z71" s="358"/>
      <c r="AA71" s="358"/>
      <c r="AB71" s="358"/>
      <c r="AC71" s="358"/>
      <c r="AD71" s="358"/>
      <c r="AE71" s="358"/>
      <c r="AF71" s="358"/>
      <c r="AG71" s="358"/>
      <c r="AH71" s="358"/>
      <c r="AI71" s="358"/>
      <c r="AJ71" s="358"/>
      <c r="AK71" s="359"/>
      <c r="AL71" s="359"/>
      <c r="AM71" s="359"/>
      <c r="AN71" s="359"/>
      <c r="AO71" s="160"/>
      <c r="AP71" s="160"/>
      <c r="AQ71" s="157"/>
    </row>
    <row r="72" spans="1:43" ht="12.75" customHeight="1" thickBot="1" x14ac:dyDescent="0.3">
      <c r="A72" s="368" t="s">
        <v>325</v>
      </c>
      <c r="B72" s="369"/>
      <c r="C72" s="369"/>
      <c r="D72" s="369"/>
      <c r="E72" s="369"/>
      <c r="F72" s="369"/>
      <c r="G72" s="369"/>
      <c r="H72" s="369"/>
      <c r="I72" s="369"/>
      <c r="J72" s="369"/>
      <c r="K72" s="369"/>
      <c r="L72" s="369"/>
      <c r="M72" s="369"/>
      <c r="N72" s="369"/>
      <c r="O72" s="369"/>
      <c r="P72" s="369"/>
      <c r="Q72" s="369"/>
      <c r="R72" s="369"/>
      <c r="S72" s="369"/>
      <c r="T72" s="369"/>
      <c r="U72" s="369"/>
      <c r="V72" s="369"/>
      <c r="W72" s="369"/>
      <c r="X72" s="369"/>
      <c r="Y72" s="369"/>
      <c r="Z72" s="369"/>
      <c r="AA72" s="369"/>
      <c r="AB72" s="369"/>
      <c r="AC72" s="369"/>
      <c r="AD72" s="369"/>
      <c r="AE72" s="369"/>
      <c r="AF72" s="369"/>
      <c r="AG72" s="369"/>
      <c r="AH72" s="369"/>
      <c r="AI72" s="369"/>
      <c r="AJ72" s="370"/>
      <c r="AK72" s="371"/>
      <c r="AL72" s="371"/>
      <c r="AM72" s="371"/>
      <c r="AN72" s="371"/>
      <c r="AO72" s="167"/>
      <c r="AP72" s="167"/>
      <c r="AQ72" s="165"/>
    </row>
    <row r="73" spans="1:43" ht="7.5" customHeight="1" thickBot="1" x14ac:dyDescent="0.3">
      <c r="A73" s="162"/>
      <c r="B73" s="162"/>
      <c r="C73" s="162"/>
      <c r="D73" s="162"/>
      <c r="E73" s="162"/>
      <c r="F73" s="162"/>
      <c r="G73" s="162"/>
      <c r="H73" s="162"/>
      <c r="I73" s="162"/>
      <c r="J73" s="162"/>
      <c r="K73" s="162"/>
      <c r="L73" s="162"/>
      <c r="M73" s="162"/>
      <c r="N73" s="162"/>
      <c r="O73" s="162"/>
      <c r="P73" s="162"/>
      <c r="Q73" s="162"/>
      <c r="R73" s="162"/>
      <c r="S73" s="162"/>
      <c r="T73" s="162"/>
      <c r="U73" s="162"/>
      <c r="V73" s="162"/>
      <c r="W73" s="162"/>
      <c r="X73" s="162"/>
      <c r="Y73" s="162"/>
      <c r="Z73" s="162"/>
      <c r="AA73" s="162"/>
      <c r="AB73" s="162"/>
      <c r="AC73" s="162"/>
      <c r="AD73" s="162"/>
      <c r="AE73" s="162"/>
      <c r="AF73" s="162"/>
      <c r="AG73" s="162"/>
      <c r="AH73" s="162"/>
      <c r="AI73" s="162"/>
      <c r="AJ73" s="162"/>
      <c r="AK73" s="162"/>
      <c r="AL73" s="162"/>
      <c r="AM73" s="157"/>
      <c r="AN73" s="157"/>
      <c r="AO73" s="157"/>
      <c r="AP73" s="157"/>
      <c r="AQ73" s="157"/>
    </row>
    <row r="74" spans="1:43" ht="25.5" customHeight="1" x14ac:dyDescent="0.25">
      <c r="A74" s="372" t="s">
        <v>324</v>
      </c>
      <c r="B74" s="373"/>
      <c r="C74" s="373"/>
      <c r="D74" s="373"/>
      <c r="E74" s="373"/>
      <c r="F74" s="373"/>
      <c r="G74" s="373"/>
      <c r="H74" s="373"/>
      <c r="I74" s="373"/>
      <c r="J74" s="373"/>
      <c r="K74" s="373"/>
      <c r="L74" s="373"/>
      <c r="M74" s="373"/>
      <c r="N74" s="373"/>
      <c r="O74" s="373"/>
      <c r="P74" s="373"/>
      <c r="Q74" s="373"/>
      <c r="R74" s="373"/>
      <c r="S74" s="373"/>
      <c r="T74" s="373"/>
      <c r="U74" s="373"/>
      <c r="V74" s="373"/>
      <c r="W74" s="373"/>
      <c r="X74" s="373"/>
      <c r="Y74" s="373"/>
      <c r="Z74" s="373"/>
      <c r="AA74" s="373"/>
      <c r="AB74" s="373"/>
      <c r="AC74" s="373"/>
      <c r="AD74" s="373"/>
      <c r="AE74" s="373"/>
      <c r="AF74" s="373"/>
      <c r="AG74" s="373"/>
      <c r="AH74" s="373"/>
      <c r="AI74" s="373"/>
      <c r="AJ74" s="373"/>
      <c r="AK74" s="374" t="s">
        <v>5</v>
      </c>
      <c r="AL74" s="374"/>
      <c r="AM74" s="374" t="s">
        <v>323</v>
      </c>
      <c r="AN74" s="374"/>
      <c r="AO74" s="159" t="s">
        <v>322</v>
      </c>
      <c r="AP74" s="159" t="s">
        <v>321</v>
      </c>
      <c r="AQ74" s="157"/>
    </row>
    <row r="75" spans="1:43" ht="25.5" customHeight="1" x14ac:dyDescent="0.25">
      <c r="A75" s="361" t="s">
        <v>320</v>
      </c>
      <c r="B75" s="362"/>
      <c r="C75" s="362"/>
      <c r="D75" s="362"/>
      <c r="E75" s="362"/>
      <c r="F75" s="362"/>
      <c r="G75" s="362"/>
      <c r="H75" s="362"/>
      <c r="I75" s="362"/>
      <c r="J75" s="362"/>
      <c r="K75" s="362"/>
      <c r="L75" s="362"/>
      <c r="M75" s="362"/>
      <c r="N75" s="362"/>
      <c r="O75" s="362"/>
      <c r="P75" s="362"/>
      <c r="Q75" s="362"/>
      <c r="R75" s="362"/>
      <c r="S75" s="362"/>
      <c r="T75" s="362"/>
      <c r="U75" s="362"/>
      <c r="V75" s="362"/>
      <c r="W75" s="362"/>
      <c r="X75" s="362"/>
      <c r="Y75" s="362"/>
      <c r="Z75" s="362"/>
      <c r="AA75" s="362"/>
      <c r="AB75" s="362"/>
      <c r="AC75" s="362"/>
      <c r="AD75" s="362"/>
      <c r="AE75" s="362"/>
      <c r="AF75" s="362"/>
      <c r="AG75" s="362"/>
      <c r="AH75" s="362"/>
      <c r="AI75" s="362"/>
      <c r="AJ75" s="363"/>
      <c r="AK75" s="364"/>
      <c r="AL75" s="364"/>
      <c r="AM75" s="365"/>
      <c r="AN75" s="365"/>
      <c r="AO75" s="168"/>
      <c r="AP75" s="168"/>
      <c r="AQ75" s="165"/>
    </row>
    <row r="76" spans="1:43" ht="12" customHeight="1" x14ac:dyDescent="0.25">
      <c r="A76" s="357" t="s">
        <v>319</v>
      </c>
      <c r="B76" s="358"/>
      <c r="C76" s="358"/>
      <c r="D76" s="358"/>
      <c r="E76" s="358"/>
      <c r="F76" s="358"/>
      <c r="G76" s="358"/>
      <c r="H76" s="358"/>
      <c r="I76" s="358"/>
      <c r="J76" s="358"/>
      <c r="K76" s="358"/>
      <c r="L76" s="358"/>
      <c r="M76" s="358"/>
      <c r="N76" s="358"/>
      <c r="O76" s="358"/>
      <c r="P76" s="358"/>
      <c r="Q76" s="358"/>
      <c r="R76" s="358"/>
      <c r="S76" s="358"/>
      <c r="T76" s="358"/>
      <c r="U76" s="358"/>
      <c r="V76" s="358"/>
      <c r="W76" s="358"/>
      <c r="X76" s="358"/>
      <c r="Y76" s="358"/>
      <c r="Z76" s="358"/>
      <c r="AA76" s="358"/>
      <c r="AB76" s="358"/>
      <c r="AC76" s="358"/>
      <c r="AD76" s="358"/>
      <c r="AE76" s="358"/>
      <c r="AF76" s="358"/>
      <c r="AG76" s="358"/>
      <c r="AH76" s="358"/>
      <c r="AI76" s="358"/>
      <c r="AJ76" s="358"/>
      <c r="AK76" s="359"/>
      <c r="AL76" s="359"/>
      <c r="AM76" s="360"/>
      <c r="AN76" s="360"/>
      <c r="AO76" s="169"/>
      <c r="AP76" s="169"/>
      <c r="AQ76" s="157"/>
    </row>
    <row r="77" spans="1:43" ht="12" customHeight="1" x14ac:dyDescent="0.25">
      <c r="A77" s="357" t="s">
        <v>318</v>
      </c>
      <c r="B77" s="358"/>
      <c r="C77" s="358"/>
      <c r="D77" s="358"/>
      <c r="E77" s="358"/>
      <c r="F77" s="358"/>
      <c r="G77" s="358"/>
      <c r="H77" s="358"/>
      <c r="I77" s="358"/>
      <c r="J77" s="358"/>
      <c r="K77" s="358"/>
      <c r="L77" s="358"/>
      <c r="M77" s="358"/>
      <c r="N77" s="358"/>
      <c r="O77" s="358"/>
      <c r="P77" s="358"/>
      <c r="Q77" s="358"/>
      <c r="R77" s="358"/>
      <c r="S77" s="358"/>
      <c r="T77" s="358"/>
      <c r="U77" s="358"/>
      <c r="V77" s="358"/>
      <c r="W77" s="358"/>
      <c r="X77" s="358"/>
      <c r="Y77" s="358"/>
      <c r="Z77" s="358"/>
      <c r="AA77" s="358"/>
      <c r="AB77" s="358"/>
      <c r="AC77" s="358"/>
      <c r="AD77" s="358"/>
      <c r="AE77" s="358"/>
      <c r="AF77" s="358"/>
      <c r="AG77" s="358"/>
      <c r="AH77" s="358"/>
      <c r="AI77" s="358"/>
      <c r="AJ77" s="358"/>
      <c r="AK77" s="359"/>
      <c r="AL77" s="359"/>
      <c r="AM77" s="360"/>
      <c r="AN77" s="360"/>
      <c r="AO77" s="169"/>
      <c r="AP77" s="169"/>
      <c r="AQ77" s="157"/>
    </row>
    <row r="78" spans="1:43" ht="12" customHeight="1" x14ac:dyDescent="0.25">
      <c r="A78" s="357" t="s">
        <v>317</v>
      </c>
      <c r="B78" s="358"/>
      <c r="C78" s="358"/>
      <c r="D78" s="358"/>
      <c r="E78" s="358"/>
      <c r="F78" s="358"/>
      <c r="G78" s="358"/>
      <c r="H78" s="358"/>
      <c r="I78" s="358"/>
      <c r="J78" s="358"/>
      <c r="K78" s="358"/>
      <c r="L78" s="358"/>
      <c r="M78" s="358"/>
      <c r="N78" s="358"/>
      <c r="O78" s="358"/>
      <c r="P78" s="358"/>
      <c r="Q78" s="358"/>
      <c r="R78" s="358"/>
      <c r="S78" s="358"/>
      <c r="T78" s="358"/>
      <c r="U78" s="358"/>
      <c r="V78" s="358"/>
      <c r="W78" s="358"/>
      <c r="X78" s="358"/>
      <c r="Y78" s="358"/>
      <c r="Z78" s="358"/>
      <c r="AA78" s="358"/>
      <c r="AB78" s="358"/>
      <c r="AC78" s="358"/>
      <c r="AD78" s="358"/>
      <c r="AE78" s="358"/>
      <c r="AF78" s="358"/>
      <c r="AG78" s="358"/>
      <c r="AH78" s="358"/>
      <c r="AI78" s="358"/>
      <c r="AJ78" s="358"/>
      <c r="AK78" s="359"/>
      <c r="AL78" s="359"/>
      <c r="AM78" s="360"/>
      <c r="AN78" s="360"/>
      <c r="AO78" s="169"/>
      <c r="AP78" s="169"/>
      <c r="AQ78" s="157"/>
    </row>
    <row r="79" spans="1:43" ht="12" customHeight="1" x14ac:dyDescent="0.25">
      <c r="A79" s="357" t="s">
        <v>316</v>
      </c>
      <c r="B79" s="358"/>
      <c r="C79" s="358"/>
      <c r="D79" s="358"/>
      <c r="E79" s="358"/>
      <c r="F79" s="358"/>
      <c r="G79" s="358"/>
      <c r="H79" s="358"/>
      <c r="I79" s="358"/>
      <c r="J79" s="358"/>
      <c r="K79" s="358"/>
      <c r="L79" s="358"/>
      <c r="M79" s="358"/>
      <c r="N79" s="358"/>
      <c r="O79" s="358"/>
      <c r="P79" s="358"/>
      <c r="Q79" s="358"/>
      <c r="R79" s="358"/>
      <c r="S79" s="358"/>
      <c r="T79" s="358"/>
      <c r="U79" s="358"/>
      <c r="V79" s="358"/>
      <c r="W79" s="358"/>
      <c r="X79" s="358"/>
      <c r="Y79" s="358"/>
      <c r="Z79" s="358"/>
      <c r="AA79" s="358"/>
      <c r="AB79" s="358"/>
      <c r="AC79" s="358"/>
      <c r="AD79" s="358"/>
      <c r="AE79" s="358"/>
      <c r="AF79" s="358"/>
      <c r="AG79" s="358"/>
      <c r="AH79" s="358"/>
      <c r="AI79" s="358"/>
      <c r="AJ79" s="358"/>
      <c r="AK79" s="359"/>
      <c r="AL79" s="359"/>
      <c r="AM79" s="360"/>
      <c r="AN79" s="360"/>
      <c r="AO79" s="169"/>
      <c r="AP79" s="169"/>
      <c r="AQ79" s="157"/>
    </row>
    <row r="80" spans="1:43" ht="12" customHeight="1" x14ac:dyDescent="0.25">
      <c r="A80" s="357" t="s">
        <v>315</v>
      </c>
      <c r="B80" s="358"/>
      <c r="C80" s="358"/>
      <c r="D80" s="358"/>
      <c r="E80" s="358"/>
      <c r="F80" s="358"/>
      <c r="G80" s="358"/>
      <c r="H80" s="358"/>
      <c r="I80" s="358"/>
      <c r="J80" s="358"/>
      <c r="K80" s="358"/>
      <c r="L80" s="358"/>
      <c r="M80" s="358"/>
      <c r="N80" s="358"/>
      <c r="O80" s="358"/>
      <c r="P80" s="358"/>
      <c r="Q80" s="358"/>
      <c r="R80" s="358"/>
      <c r="S80" s="358"/>
      <c r="T80" s="358"/>
      <c r="U80" s="358"/>
      <c r="V80" s="358"/>
      <c r="W80" s="358"/>
      <c r="X80" s="358"/>
      <c r="Y80" s="358"/>
      <c r="Z80" s="358"/>
      <c r="AA80" s="358"/>
      <c r="AB80" s="358"/>
      <c r="AC80" s="358"/>
      <c r="AD80" s="358"/>
      <c r="AE80" s="358"/>
      <c r="AF80" s="358"/>
      <c r="AG80" s="358"/>
      <c r="AH80" s="358"/>
      <c r="AI80" s="358"/>
      <c r="AJ80" s="358"/>
      <c r="AK80" s="359"/>
      <c r="AL80" s="359"/>
      <c r="AM80" s="360"/>
      <c r="AN80" s="360"/>
      <c r="AO80" s="169"/>
      <c r="AP80" s="169"/>
      <c r="AQ80" s="157"/>
    </row>
    <row r="81" spans="1:45" ht="12.75" customHeight="1" x14ac:dyDescent="0.25">
      <c r="A81" s="357" t="s">
        <v>314</v>
      </c>
      <c r="B81" s="358"/>
      <c r="C81" s="358"/>
      <c r="D81" s="358"/>
      <c r="E81" s="358"/>
      <c r="F81" s="358"/>
      <c r="G81" s="358"/>
      <c r="H81" s="358"/>
      <c r="I81" s="358"/>
      <c r="J81" s="358"/>
      <c r="K81" s="358"/>
      <c r="L81" s="358"/>
      <c r="M81" s="358"/>
      <c r="N81" s="358"/>
      <c r="O81" s="358"/>
      <c r="P81" s="358"/>
      <c r="Q81" s="358"/>
      <c r="R81" s="358"/>
      <c r="S81" s="358"/>
      <c r="T81" s="358"/>
      <c r="U81" s="358"/>
      <c r="V81" s="358"/>
      <c r="W81" s="358"/>
      <c r="X81" s="358"/>
      <c r="Y81" s="358"/>
      <c r="Z81" s="358"/>
      <c r="AA81" s="358"/>
      <c r="AB81" s="358"/>
      <c r="AC81" s="358"/>
      <c r="AD81" s="358"/>
      <c r="AE81" s="358"/>
      <c r="AF81" s="358"/>
      <c r="AG81" s="358"/>
      <c r="AH81" s="358"/>
      <c r="AI81" s="358"/>
      <c r="AJ81" s="358"/>
      <c r="AK81" s="359"/>
      <c r="AL81" s="359"/>
      <c r="AM81" s="360"/>
      <c r="AN81" s="360"/>
      <c r="AO81" s="169"/>
      <c r="AP81" s="169"/>
      <c r="AQ81" s="157"/>
    </row>
    <row r="82" spans="1:45" ht="12.75" customHeight="1" x14ac:dyDescent="0.25">
      <c r="A82" s="357" t="s">
        <v>313</v>
      </c>
      <c r="B82" s="358"/>
      <c r="C82" s="358"/>
      <c r="D82" s="358"/>
      <c r="E82" s="358"/>
      <c r="F82" s="358"/>
      <c r="G82" s="358"/>
      <c r="H82" s="358"/>
      <c r="I82" s="358"/>
      <c r="J82" s="358"/>
      <c r="K82" s="358"/>
      <c r="L82" s="358"/>
      <c r="M82" s="358"/>
      <c r="N82" s="358"/>
      <c r="O82" s="358"/>
      <c r="P82" s="358"/>
      <c r="Q82" s="358"/>
      <c r="R82" s="358"/>
      <c r="S82" s="358"/>
      <c r="T82" s="358"/>
      <c r="U82" s="358"/>
      <c r="V82" s="358"/>
      <c r="W82" s="358"/>
      <c r="X82" s="358"/>
      <c r="Y82" s="358"/>
      <c r="Z82" s="358"/>
      <c r="AA82" s="358"/>
      <c r="AB82" s="358"/>
      <c r="AC82" s="358"/>
      <c r="AD82" s="358"/>
      <c r="AE82" s="358"/>
      <c r="AF82" s="358"/>
      <c r="AG82" s="358"/>
      <c r="AH82" s="358"/>
      <c r="AI82" s="358"/>
      <c r="AJ82" s="358"/>
      <c r="AK82" s="359"/>
      <c r="AL82" s="359"/>
      <c r="AM82" s="360"/>
      <c r="AN82" s="360"/>
      <c r="AO82" s="169"/>
      <c r="AP82" s="169"/>
      <c r="AQ82" s="157"/>
    </row>
    <row r="83" spans="1:45" ht="12" customHeight="1" x14ac:dyDescent="0.25">
      <c r="A83" s="366" t="s">
        <v>312</v>
      </c>
      <c r="B83" s="367"/>
      <c r="C83" s="367"/>
      <c r="D83" s="367"/>
      <c r="E83" s="367"/>
      <c r="F83" s="367"/>
      <c r="G83" s="367"/>
      <c r="H83" s="367"/>
      <c r="I83" s="367"/>
      <c r="J83" s="367"/>
      <c r="K83" s="367"/>
      <c r="L83" s="367"/>
      <c r="M83" s="367"/>
      <c r="N83" s="367"/>
      <c r="O83" s="367"/>
      <c r="P83" s="367"/>
      <c r="Q83" s="367"/>
      <c r="R83" s="367"/>
      <c r="S83" s="367"/>
      <c r="T83" s="367"/>
      <c r="U83" s="367"/>
      <c r="V83" s="367"/>
      <c r="W83" s="367"/>
      <c r="X83" s="367"/>
      <c r="Y83" s="367"/>
      <c r="Z83" s="367"/>
      <c r="AA83" s="367"/>
      <c r="AB83" s="367"/>
      <c r="AC83" s="367"/>
      <c r="AD83" s="367"/>
      <c r="AE83" s="367"/>
      <c r="AF83" s="367"/>
      <c r="AG83" s="367"/>
      <c r="AH83" s="367"/>
      <c r="AI83" s="367"/>
      <c r="AJ83" s="367"/>
      <c r="AK83" s="364"/>
      <c r="AL83" s="364"/>
      <c r="AM83" s="365"/>
      <c r="AN83" s="365"/>
      <c r="AO83" s="168"/>
      <c r="AP83" s="168"/>
      <c r="AQ83" s="165"/>
    </row>
    <row r="84" spans="1:45" ht="12" customHeight="1" x14ac:dyDescent="0.25">
      <c r="A84" s="366" t="s">
        <v>311</v>
      </c>
      <c r="B84" s="367"/>
      <c r="C84" s="367"/>
      <c r="D84" s="367"/>
      <c r="E84" s="367"/>
      <c r="F84" s="367"/>
      <c r="G84" s="367"/>
      <c r="H84" s="367"/>
      <c r="I84" s="367"/>
      <c r="J84" s="367"/>
      <c r="K84" s="367"/>
      <c r="L84" s="367"/>
      <c r="M84" s="367"/>
      <c r="N84" s="367"/>
      <c r="O84" s="367"/>
      <c r="P84" s="367"/>
      <c r="Q84" s="367"/>
      <c r="R84" s="367"/>
      <c r="S84" s="367"/>
      <c r="T84" s="367"/>
      <c r="U84" s="367"/>
      <c r="V84" s="367"/>
      <c r="W84" s="367"/>
      <c r="X84" s="367"/>
      <c r="Y84" s="367"/>
      <c r="Z84" s="367"/>
      <c r="AA84" s="367"/>
      <c r="AB84" s="367"/>
      <c r="AC84" s="367"/>
      <c r="AD84" s="367"/>
      <c r="AE84" s="367"/>
      <c r="AF84" s="367"/>
      <c r="AG84" s="367"/>
      <c r="AH84" s="367"/>
      <c r="AI84" s="367"/>
      <c r="AJ84" s="367"/>
      <c r="AK84" s="364"/>
      <c r="AL84" s="364"/>
      <c r="AM84" s="365"/>
      <c r="AN84" s="365"/>
      <c r="AO84" s="168"/>
      <c r="AP84" s="168"/>
      <c r="AQ84" s="165"/>
    </row>
    <row r="85" spans="1:45" ht="12" customHeight="1" x14ac:dyDescent="0.25">
      <c r="A85" s="357" t="s">
        <v>310</v>
      </c>
      <c r="B85" s="358"/>
      <c r="C85" s="358"/>
      <c r="D85" s="358"/>
      <c r="E85" s="358"/>
      <c r="F85" s="358"/>
      <c r="G85" s="358"/>
      <c r="H85" s="358"/>
      <c r="I85" s="358"/>
      <c r="J85" s="358"/>
      <c r="K85" s="358"/>
      <c r="L85" s="358"/>
      <c r="M85" s="358"/>
      <c r="N85" s="358"/>
      <c r="O85" s="358"/>
      <c r="P85" s="358"/>
      <c r="Q85" s="358"/>
      <c r="R85" s="358"/>
      <c r="S85" s="358"/>
      <c r="T85" s="358"/>
      <c r="U85" s="358"/>
      <c r="V85" s="358"/>
      <c r="W85" s="358"/>
      <c r="X85" s="358"/>
      <c r="Y85" s="358"/>
      <c r="Z85" s="358"/>
      <c r="AA85" s="358"/>
      <c r="AB85" s="358"/>
      <c r="AC85" s="358"/>
      <c r="AD85" s="358"/>
      <c r="AE85" s="358"/>
      <c r="AF85" s="358"/>
      <c r="AG85" s="358"/>
      <c r="AH85" s="358"/>
      <c r="AI85" s="358"/>
      <c r="AJ85" s="358"/>
      <c r="AK85" s="359"/>
      <c r="AL85" s="359"/>
      <c r="AM85" s="360"/>
      <c r="AN85" s="360"/>
      <c r="AO85" s="169"/>
      <c r="AP85" s="169"/>
      <c r="AQ85" s="157"/>
    </row>
    <row r="86" spans="1:45" ht="27.75" customHeight="1" x14ac:dyDescent="0.25">
      <c r="A86" s="361" t="s">
        <v>309</v>
      </c>
      <c r="B86" s="362"/>
      <c r="C86" s="362"/>
      <c r="D86" s="362"/>
      <c r="E86" s="362"/>
      <c r="F86" s="362"/>
      <c r="G86" s="362"/>
      <c r="H86" s="362"/>
      <c r="I86" s="362"/>
      <c r="J86" s="362"/>
      <c r="K86" s="362"/>
      <c r="L86" s="362"/>
      <c r="M86" s="362"/>
      <c r="N86" s="362"/>
      <c r="O86" s="362"/>
      <c r="P86" s="362"/>
      <c r="Q86" s="362"/>
      <c r="R86" s="362"/>
      <c r="S86" s="362"/>
      <c r="T86" s="362"/>
      <c r="U86" s="362"/>
      <c r="V86" s="362"/>
      <c r="W86" s="362"/>
      <c r="X86" s="362"/>
      <c r="Y86" s="362"/>
      <c r="Z86" s="362"/>
      <c r="AA86" s="362"/>
      <c r="AB86" s="362"/>
      <c r="AC86" s="362"/>
      <c r="AD86" s="362"/>
      <c r="AE86" s="362"/>
      <c r="AF86" s="362"/>
      <c r="AG86" s="362"/>
      <c r="AH86" s="362"/>
      <c r="AI86" s="362"/>
      <c r="AJ86" s="363"/>
      <c r="AK86" s="364"/>
      <c r="AL86" s="364"/>
      <c r="AM86" s="365"/>
      <c r="AN86" s="365"/>
      <c r="AO86" s="168"/>
      <c r="AP86" s="168"/>
      <c r="AQ86" s="165"/>
    </row>
    <row r="87" spans="1:45" x14ac:dyDescent="0.25">
      <c r="A87" s="361" t="s">
        <v>308</v>
      </c>
      <c r="B87" s="362"/>
      <c r="C87" s="362"/>
      <c r="D87" s="362"/>
      <c r="E87" s="362"/>
      <c r="F87" s="362"/>
      <c r="G87" s="362"/>
      <c r="H87" s="362"/>
      <c r="I87" s="362"/>
      <c r="J87" s="362"/>
      <c r="K87" s="362"/>
      <c r="L87" s="362"/>
      <c r="M87" s="362"/>
      <c r="N87" s="362"/>
      <c r="O87" s="362"/>
      <c r="P87" s="362"/>
      <c r="Q87" s="362"/>
      <c r="R87" s="362"/>
      <c r="S87" s="362"/>
      <c r="T87" s="362"/>
      <c r="U87" s="362"/>
      <c r="V87" s="362"/>
      <c r="W87" s="362"/>
      <c r="X87" s="362"/>
      <c r="Y87" s="362"/>
      <c r="Z87" s="362"/>
      <c r="AA87" s="362"/>
      <c r="AB87" s="362"/>
      <c r="AC87" s="362"/>
      <c r="AD87" s="362"/>
      <c r="AE87" s="362"/>
      <c r="AF87" s="362"/>
      <c r="AG87" s="362"/>
      <c r="AH87" s="362"/>
      <c r="AI87" s="362"/>
      <c r="AJ87" s="363"/>
      <c r="AK87" s="364"/>
      <c r="AL87" s="364"/>
      <c r="AM87" s="365"/>
      <c r="AN87" s="365"/>
      <c r="AO87" s="168"/>
      <c r="AP87" s="168"/>
      <c r="AQ87" s="165"/>
    </row>
    <row r="88" spans="1:45" ht="14.25" customHeight="1" x14ac:dyDescent="0.25">
      <c r="A88" s="350" t="s">
        <v>307</v>
      </c>
      <c r="B88" s="351"/>
      <c r="C88" s="351"/>
      <c r="D88" s="352"/>
      <c r="E88" s="170"/>
      <c r="F88" s="170"/>
      <c r="G88" s="170"/>
      <c r="H88" s="170"/>
      <c r="I88" s="170"/>
      <c r="J88" s="170"/>
      <c r="K88" s="170"/>
      <c r="L88" s="170"/>
      <c r="M88" s="170"/>
      <c r="N88" s="170"/>
      <c r="O88" s="170"/>
      <c r="P88" s="170"/>
      <c r="Q88" s="170"/>
      <c r="R88" s="170"/>
      <c r="S88" s="170"/>
      <c r="T88" s="170"/>
      <c r="U88" s="170"/>
      <c r="V88" s="170"/>
      <c r="W88" s="170"/>
      <c r="X88" s="170"/>
      <c r="Y88" s="170"/>
      <c r="Z88" s="170"/>
      <c r="AA88" s="170"/>
      <c r="AB88" s="170"/>
      <c r="AC88" s="170"/>
      <c r="AD88" s="170"/>
      <c r="AE88" s="170"/>
      <c r="AF88" s="170"/>
      <c r="AG88" s="170"/>
      <c r="AH88" s="170"/>
      <c r="AI88" s="170"/>
      <c r="AJ88" s="170"/>
      <c r="AK88" s="353"/>
      <c r="AL88" s="354"/>
      <c r="AM88" s="355"/>
      <c r="AN88" s="356"/>
      <c r="AO88" s="168"/>
      <c r="AP88" s="168"/>
      <c r="AQ88" s="165"/>
    </row>
    <row r="89" spans="1:45" x14ac:dyDescent="0.25">
      <c r="A89" s="350" t="s">
        <v>306</v>
      </c>
      <c r="B89" s="351"/>
      <c r="C89" s="351"/>
      <c r="D89" s="352"/>
      <c r="E89" s="170"/>
      <c r="F89" s="170"/>
      <c r="G89" s="170"/>
      <c r="H89" s="170"/>
      <c r="I89" s="170"/>
      <c r="J89" s="170"/>
      <c r="K89" s="170"/>
      <c r="L89" s="170"/>
      <c r="M89" s="170"/>
      <c r="N89" s="170"/>
      <c r="O89" s="170"/>
      <c r="P89" s="170"/>
      <c r="Q89" s="170"/>
      <c r="R89" s="170"/>
      <c r="S89" s="170"/>
      <c r="T89" s="170"/>
      <c r="U89" s="170"/>
      <c r="V89" s="170"/>
      <c r="W89" s="170"/>
      <c r="X89" s="170"/>
      <c r="Y89" s="170"/>
      <c r="Z89" s="170"/>
      <c r="AA89" s="170"/>
      <c r="AB89" s="170"/>
      <c r="AC89" s="170"/>
      <c r="AD89" s="170"/>
      <c r="AE89" s="170"/>
      <c r="AF89" s="170"/>
      <c r="AG89" s="170"/>
      <c r="AH89" s="170"/>
      <c r="AI89" s="170"/>
      <c r="AJ89" s="170"/>
      <c r="AK89" s="353"/>
      <c r="AL89" s="354"/>
      <c r="AM89" s="355"/>
      <c r="AN89" s="356"/>
      <c r="AO89" s="168"/>
      <c r="AP89" s="168"/>
      <c r="AQ89" s="157"/>
    </row>
    <row r="90" spans="1:45" ht="12" customHeight="1" thickBot="1" x14ac:dyDescent="0.3">
      <c r="A90" s="171" t="s">
        <v>305</v>
      </c>
      <c r="B90" s="172"/>
      <c r="C90" s="172"/>
      <c r="D90" s="172"/>
      <c r="E90" s="172"/>
      <c r="F90" s="172"/>
      <c r="G90" s="172"/>
      <c r="H90" s="172"/>
      <c r="I90" s="172"/>
      <c r="J90" s="172"/>
      <c r="K90" s="172"/>
      <c r="L90" s="172"/>
      <c r="M90" s="172"/>
      <c r="N90" s="172"/>
      <c r="O90" s="172"/>
      <c r="P90" s="172"/>
      <c r="Q90" s="172"/>
      <c r="R90" s="172"/>
      <c r="S90" s="172"/>
      <c r="T90" s="172"/>
      <c r="U90" s="172"/>
      <c r="V90" s="172"/>
      <c r="W90" s="172"/>
      <c r="X90" s="172"/>
      <c r="Y90" s="172"/>
      <c r="Z90" s="172"/>
      <c r="AA90" s="172"/>
      <c r="AB90" s="172"/>
      <c r="AC90" s="172"/>
      <c r="AD90" s="172"/>
      <c r="AE90" s="172"/>
      <c r="AF90" s="172"/>
      <c r="AG90" s="172"/>
      <c r="AH90" s="172"/>
      <c r="AI90" s="172"/>
      <c r="AJ90" s="172"/>
      <c r="AK90" s="346"/>
      <c r="AL90" s="347"/>
      <c r="AM90" s="348"/>
      <c r="AN90" s="349"/>
      <c r="AO90" s="173"/>
      <c r="AP90" s="173"/>
      <c r="AQ90" s="157"/>
    </row>
    <row r="91" spans="1:45" ht="3" customHeight="1" x14ac:dyDescent="0.25">
      <c r="A91" s="157"/>
      <c r="B91" s="157"/>
      <c r="C91" s="157"/>
      <c r="D91" s="157"/>
      <c r="E91" s="157"/>
      <c r="F91" s="157"/>
      <c r="G91" s="157"/>
      <c r="H91" s="157"/>
      <c r="I91" s="157"/>
      <c r="J91" s="157"/>
      <c r="K91" s="157"/>
      <c r="L91" s="157"/>
      <c r="M91" s="157"/>
      <c r="N91" s="157"/>
      <c r="O91" s="157"/>
      <c r="P91" s="157"/>
      <c r="Q91" s="157"/>
      <c r="R91" s="157"/>
      <c r="S91" s="157"/>
      <c r="T91" s="157"/>
      <c r="U91" s="157"/>
      <c r="V91" s="157"/>
      <c r="W91" s="157"/>
      <c r="X91" s="157"/>
      <c r="Y91" s="157"/>
      <c r="Z91" s="157"/>
      <c r="AA91" s="157"/>
      <c r="AB91" s="157"/>
      <c r="AC91" s="157"/>
      <c r="AD91" s="157"/>
      <c r="AE91" s="157"/>
      <c r="AF91" s="157"/>
      <c r="AG91" s="157"/>
      <c r="AH91" s="157"/>
      <c r="AI91" s="157"/>
      <c r="AJ91" s="157"/>
      <c r="AK91" s="157"/>
      <c r="AL91" s="157"/>
      <c r="AM91" s="157"/>
      <c r="AN91" s="157"/>
      <c r="AO91" s="157"/>
      <c r="AP91" s="157"/>
      <c r="AQ91" s="157"/>
      <c r="AR91" s="157"/>
      <c r="AS91" s="174"/>
    </row>
    <row r="92" spans="1:45" ht="13.5" customHeight="1" x14ac:dyDescent="0.25">
      <c r="A92" s="157" t="s">
        <v>304</v>
      </c>
      <c r="C92" s="157"/>
      <c r="D92" s="157"/>
      <c r="E92" s="157"/>
      <c r="F92" s="157"/>
      <c r="G92" s="157"/>
      <c r="H92" s="157"/>
      <c r="I92" s="157"/>
      <c r="J92" s="157"/>
      <c r="K92" s="157"/>
      <c r="L92" s="157"/>
      <c r="M92" s="157"/>
      <c r="N92" s="157"/>
      <c r="O92" s="157"/>
      <c r="P92" s="157"/>
      <c r="Q92" s="157"/>
      <c r="R92" s="157"/>
      <c r="S92" s="157"/>
      <c r="T92" s="157"/>
      <c r="U92" s="157"/>
      <c r="V92" s="157"/>
      <c r="W92" s="157"/>
      <c r="X92" s="157"/>
      <c r="Y92" s="157"/>
      <c r="Z92" s="157"/>
      <c r="AA92" s="157"/>
      <c r="AB92" s="157"/>
      <c r="AC92" s="157"/>
      <c r="AD92" s="157"/>
      <c r="AE92" s="157"/>
      <c r="AF92" s="157"/>
      <c r="AG92" s="157"/>
      <c r="AH92" s="157"/>
      <c r="AI92" s="157"/>
      <c r="AJ92" s="157"/>
      <c r="AK92" s="157"/>
      <c r="AL92" s="157"/>
      <c r="AM92" s="157"/>
      <c r="AN92" s="157"/>
      <c r="AO92" s="157"/>
      <c r="AP92" s="157"/>
      <c r="AQ92" s="157"/>
      <c r="AR92" s="157"/>
      <c r="AS92" s="174"/>
    </row>
    <row r="93" spans="1:45" ht="13.5" customHeight="1" x14ac:dyDescent="0.25">
      <c r="A93" s="175" t="s">
        <v>303</v>
      </c>
      <c r="B93" s="175"/>
      <c r="C93" s="176"/>
      <c r="D93" s="175"/>
      <c r="E93" s="175"/>
      <c r="F93" s="175"/>
      <c r="G93" s="175"/>
      <c r="H93" s="175"/>
      <c r="I93" s="175"/>
      <c r="J93" s="175"/>
      <c r="K93" s="175"/>
      <c r="L93" s="175"/>
      <c r="M93" s="175"/>
      <c r="N93" s="175"/>
      <c r="O93" s="175"/>
      <c r="P93" s="175"/>
      <c r="Q93" s="175"/>
      <c r="R93" s="175"/>
      <c r="S93" s="175"/>
      <c r="T93" s="175"/>
      <c r="U93" s="175"/>
      <c r="V93" s="175"/>
      <c r="W93" s="175"/>
      <c r="X93" s="175"/>
      <c r="Y93" s="175"/>
      <c r="Z93" s="175"/>
      <c r="AA93" s="175"/>
      <c r="AB93" s="175"/>
      <c r="AC93" s="175"/>
      <c r="AD93" s="175"/>
      <c r="AE93" s="175"/>
      <c r="AF93" s="175"/>
      <c r="AG93" s="175"/>
      <c r="AH93" s="175"/>
      <c r="AI93" s="175"/>
      <c r="AJ93" s="175"/>
      <c r="AK93" s="175"/>
      <c r="AL93" s="175"/>
      <c r="AM93" s="175"/>
      <c r="AN93" s="175"/>
      <c r="AO93" s="175"/>
      <c r="AP93" s="174"/>
      <c r="AQ93" s="174"/>
      <c r="AR93" s="174"/>
      <c r="AS93" s="174"/>
    </row>
    <row r="94" spans="1:45" ht="11.25" customHeight="1" x14ac:dyDescent="0.25">
      <c r="A94" s="175" t="s">
        <v>302</v>
      </c>
      <c r="B94" s="175"/>
      <c r="C94" s="176"/>
      <c r="D94" s="175"/>
      <c r="E94" s="175"/>
      <c r="F94" s="175"/>
      <c r="G94" s="175"/>
      <c r="H94" s="175"/>
      <c r="I94" s="175"/>
      <c r="J94" s="175"/>
      <c r="K94" s="175"/>
      <c r="L94" s="175"/>
      <c r="M94" s="175"/>
      <c r="N94" s="175"/>
      <c r="O94" s="175"/>
      <c r="P94" s="175"/>
      <c r="Q94" s="175"/>
      <c r="R94" s="175"/>
      <c r="S94" s="175"/>
      <c r="T94" s="175"/>
      <c r="U94" s="175"/>
      <c r="V94" s="175"/>
      <c r="W94" s="175"/>
      <c r="X94" s="175"/>
      <c r="Y94" s="175"/>
      <c r="Z94" s="175"/>
      <c r="AA94" s="175"/>
      <c r="AB94" s="175"/>
      <c r="AC94" s="175"/>
      <c r="AD94" s="175"/>
      <c r="AE94" s="175"/>
      <c r="AF94" s="175"/>
      <c r="AG94" s="175"/>
      <c r="AH94" s="175"/>
      <c r="AI94" s="175"/>
      <c r="AJ94" s="175"/>
      <c r="AK94" s="175"/>
      <c r="AL94" s="175"/>
      <c r="AM94" s="175"/>
      <c r="AN94" s="175"/>
      <c r="AO94" s="175"/>
      <c r="AP94" s="174"/>
      <c r="AQ94" s="174"/>
      <c r="AR94" s="174"/>
      <c r="AS94" s="157"/>
    </row>
    <row r="95" spans="1:45" x14ac:dyDescent="0.25">
      <c r="A95" s="175" t="s">
        <v>301</v>
      </c>
      <c r="B95" s="175"/>
      <c r="C95" s="176"/>
      <c r="D95" s="175"/>
      <c r="E95" s="175"/>
      <c r="F95" s="175"/>
      <c r="G95" s="175"/>
      <c r="H95" s="175"/>
      <c r="I95" s="175"/>
      <c r="J95" s="175"/>
      <c r="K95" s="175"/>
      <c r="L95" s="175"/>
      <c r="M95" s="175"/>
      <c r="N95" s="175"/>
      <c r="O95" s="175"/>
      <c r="P95" s="175"/>
      <c r="Q95" s="175"/>
      <c r="R95" s="175"/>
      <c r="S95" s="175"/>
      <c r="T95" s="175"/>
      <c r="U95" s="175"/>
      <c r="V95" s="175"/>
      <c r="W95" s="175"/>
      <c r="X95" s="175"/>
      <c r="Y95" s="175"/>
      <c r="Z95" s="175"/>
      <c r="AA95" s="175"/>
      <c r="AB95" s="175"/>
      <c r="AC95" s="175"/>
      <c r="AD95" s="175"/>
      <c r="AE95" s="175"/>
      <c r="AF95" s="175"/>
      <c r="AG95" s="175"/>
      <c r="AH95" s="175"/>
      <c r="AI95" s="175"/>
      <c r="AJ95" s="175"/>
      <c r="AK95" s="175"/>
      <c r="AL95" s="175"/>
      <c r="AM95" s="175"/>
      <c r="AN95" s="175"/>
      <c r="AO95" s="175"/>
      <c r="AP95" s="174"/>
      <c r="AQ95" s="174"/>
      <c r="AR95" s="174"/>
      <c r="AS95" s="157"/>
    </row>
    <row r="96" spans="1:45" x14ac:dyDescent="0.25">
      <c r="A96" s="157" t="s">
        <v>300</v>
      </c>
      <c r="C96" s="157"/>
      <c r="D96" s="157"/>
      <c r="E96" s="157"/>
      <c r="F96" s="157"/>
      <c r="G96" s="157"/>
      <c r="H96" s="157"/>
      <c r="I96" s="157"/>
      <c r="J96" s="157"/>
      <c r="K96" s="157"/>
      <c r="L96" s="157"/>
      <c r="M96" s="157"/>
      <c r="N96" s="157"/>
      <c r="O96" s="157"/>
      <c r="P96" s="157"/>
      <c r="Q96" s="157"/>
      <c r="R96" s="157"/>
      <c r="S96" s="157"/>
      <c r="T96" s="157"/>
      <c r="U96" s="157"/>
      <c r="V96" s="157"/>
      <c r="W96" s="157"/>
      <c r="X96" s="157"/>
      <c r="Y96" s="157"/>
      <c r="Z96" s="157"/>
      <c r="AA96" s="157"/>
      <c r="AB96" s="157"/>
      <c r="AC96" s="157"/>
      <c r="AD96" s="157"/>
      <c r="AE96" s="157"/>
      <c r="AF96" s="157"/>
      <c r="AG96" s="157"/>
      <c r="AH96" s="157"/>
      <c r="AI96" s="157"/>
      <c r="AJ96" s="157"/>
      <c r="AK96" s="157"/>
      <c r="AL96" s="157"/>
      <c r="AM96" s="157"/>
      <c r="AN96" s="157"/>
      <c r="AO96" s="157"/>
      <c r="AP96" s="157"/>
      <c r="AQ96" s="157"/>
      <c r="AR96" s="157"/>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15</vt:i4>
      </vt:variant>
      <vt:variant>
        <vt:lpstr>Именованные диапазоны</vt:lpstr>
      </vt:variant>
      <vt:variant>
        <vt:i4>14</vt:i4>
      </vt:variant>
    </vt:vector>
  </HeadingPairs>
  <TitlesOfParts>
    <vt:vector size="29" baseType="lpstr">
      <vt:lpstr>1. паспорт местоположение</vt:lpstr>
      <vt:lpstr>2. паспорт  ТП</vt:lpstr>
      <vt:lpstr>2.Паспорт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ЛСР</vt:lpstr>
      <vt:lpstr>Схема</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Фазлутдинов Альфир Ахматнурович</cp:lastModifiedBy>
  <cp:lastPrinted>2015-11-30T14:18:17Z</cp:lastPrinted>
  <dcterms:created xsi:type="dcterms:W3CDTF">2015-08-16T15:31:05Z</dcterms:created>
  <dcterms:modified xsi:type="dcterms:W3CDTF">2024-08-02T04:31:46Z</dcterms:modified>
</cp:coreProperties>
</file>